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H\DIA\DEKS\Produktion\ELISA_gråfilterplade_3002 DK\ELISA 2024\"/>
    </mc:Choice>
  </mc:AlternateContent>
  <xr:revisionPtr revIDLastSave="0" documentId="8_{12B48B95-A05B-4728-8678-0AE08EAFB3F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K_UK" sheetId="1" r:id="rId1"/>
    <sheet name="output to deks" sheetId="2" state="hidden" r:id="rId2"/>
    <sheet name="Ark1" sheetId="3" r:id="rId3"/>
  </sheets>
  <definedNames>
    <definedName name="Kode_ID">'output to deks'!$B$5</definedName>
    <definedName name="Laboratorie_ID">'output to deks'!$B$4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2" l="1"/>
  <c r="E111" i="2" s="1"/>
  <c r="N17" i="2"/>
  <c r="E100" i="2" s="1"/>
  <c r="N16" i="2"/>
  <c r="E89" i="2" s="1"/>
  <c r="N15" i="2"/>
  <c r="E78" i="2" s="1"/>
  <c r="N14" i="2"/>
  <c r="E67" i="2" s="1"/>
  <c r="N13" i="2"/>
  <c r="E56" i="2" s="1"/>
  <c r="N12" i="2"/>
  <c r="E45" i="2" s="1"/>
  <c r="N11" i="2"/>
  <c r="E34" i="2" s="1"/>
  <c r="D11" i="2"/>
  <c r="E24" i="2" s="1"/>
  <c r="E11" i="2"/>
  <c r="E25" i="2" s="1"/>
  <c r="F11" i="2"/>
  <c r="E26" i="2" s="1"/>
  <c r="G11" i="2"/>
  <c r="E27" i="2" s="1"/>
  <c r="H11" i="2"/>
  <c r="E28" i="2" s="1"/>
  <c r="I11" i="2"/>
  <c r="E29" i="2" s="1"/>
  <c r="J11" i="2"/>
  <c r="E30" i="2" s="1"/>
  <c r="K11" i="2"/>
  <c r="E31" i="2" s="1"/>
  <c r="L11" i="2"/>
  <c r="D12" i="2"/>
  <c r="E35" i="2" s="1"/>
  <c r="E12" i="2"/>
  <c r="E36" i="2" s="1"/>
  <c r="F12" i="2"/>
  <c r="E37" i="2" s="1"/>
  <c r="G12" i="2"/>
  <c r="E38" i="2" s="1"/>
  <c r="H12" i="2"/>
  <c r="E39" i="2" s="1"/>
  <c r="I12" i="2"/>
  <c r="E40" i="2" s="1"/>
  <c r="J12" i="2"/>
  <c r="E41" i="2" s="1"/>
  <c r="K12" i="2"/>
  <c r="E42" i="2" s="1"/>
  <c r="L12" i="2"/>
  <c r="E43" i="2" s="1"/>
  <c r="D13" i="2"/>
  <c r="E46" i="2" s="1"/>
  <c r="E13" i="2"/>
  <c r="E47" i="2" s="1"/>
  <c r="F13" i="2"/>
  <c r="E48" i="2" s="1"/>
  <c r="G13" i="2"/>
  <c r="E49" i="2" s="1"/>
  <c r="H13" i="2"/>
  <c r="E50" i="2" s="1"/>
  <c r="I13" i="2"/>
  <c r="E51" i="2" s="1"/>
  <c r="J13" i="2"/>
  <c r="E52" i="2" s="1"/>
  <c r="K13" i="2"/>
  <c r="E53" i="2" s="1"/>
  <c r="L13" i="2"/>
  <c r="E54" i="2" s="1"/>
  <c r="D14" i="2"/>
  <c r="E57" i="2" s="1"/>
  <c r="E14" i="2"/>
  <c r="E58" i="2" s="1"/>
  <c r="F14" i="2"/>
  <c r="E59" i="2" s="1"/>
  <c r="G14" i="2"/>
  <c r="E60" i="2" s="1"/>
  <c r="H14" i="2"/>
  <c r="E61" i="2" s="1"/>
  <c r="I14" i="2"/>
  <c r="E62" i="2" s="1"/>
  <c r="J14" i="2"/>
  <c r="E63" i="2" s="1"/>
  <c r="K14" i="2"/>
  <c r="E64" i="2" s="1"/>
  <c r="L14" i="2"/>
  <c r="E65" i="2" s="1"/>
  <c r="D15" i="2"/>
  <c r="E68" i="2" s="1"/>
  <c r="E15" i="2"/>
  <c r="E69" i="2" s="1"/>
  <c r="F15" i="2"/>
  <c r="E70" i="2" s="1"/>
  <c r="G15" i="2"/>
  <c r="E71" i="2" s="1"/>
  <c r="H15" i="2"/>
  <c r="E72" i="2" s="1"/>
  <c r="I15" i="2"/>
  <c r="E73" i="2" s="1"/>
  <c r="J15" i="2"/>
  <c r="K15" i="2"/>
  <c r="E75" i="2" s="1"/>
  <c r="L15" i="2"/>
  <c r="E76" i="2" s="1"/>
  <c r="D16" i="2"/>
  <c r="E79" i="2" s="1"/>
  <c r="E16" i="2"/>
  <c r="F16" i="2"/>
  <c r="E81" i="2" s="1"/>
  <c r="G16" i="2"/>
  <c r="E82" i="2" s="1"/>
  <c r="H16" i="2"/>
  <c r="E83" i="2" s="1"/>
  <c r="I16" i="2"/>
  <c r="J16" i="2"/>
  <c r="E85" i="2" s="1"/>
  <c r="K16" i="2"/>
  <c r="E86" i="2" s="1"/>
  <c r="L16" i="2"/>
  <c r="E87" i="2" s="1"/>
  <c r="D17" i="2"/>
  <c r="E90" i="2" s="1"/>
  <c r="E17" i="2"/>
  <c r="E91" i="2" s="1"/>
  <c r="F17" i="2"/>
  <c r="E92" i="2" s="1"/>
  <c r="G17" i="2"/>
  <c r="E93" i="2" s="1"/>
  <c r="H17" i="2"/>
  <c r="E94" i="2" s="1"/>
  <c r="I17" i="2"/>
  <c r="E95" i="2" s="1"/>
  <c r="J17" i="2"/>
  <c r="E96" i="2" s="1"/>
  <c r="K17" i="2"/>
  <c r="E97" i="2" s="1"/>
  <c r="L17" i="2"/>
  <c r="E98" i="2" s="1"/>
  <c r="D18" i="2"/>
  <c r="E18" i="2"/>
  <c r="E102" i="2" s="1"/>
  <c r="F18" i="2"/>
  <c r="E103" i="2" s="1"/>
  <c r="G18" i="2"/>
  <c r="E104" i="2" s="1"/>
  <c r="H18" i="2"/>
  <c r="I18" i="2"/>
  <c r="E106" i="2" s="1"/>
  <c r="J18" i="2"/>
  <c r="E107" i="2" s="1"/>
  <c r="K18" i="2"/>
  <c r="E108" i="2" s="1"/>
  <c r="L18" i="2"/>
  <c r="B18" i="2"/>
  <c r="B17" i="2"/>
  <c r="B16" i="2"/>
  <c r="B15" i="2"/>
  <c r="B14" i="2"/>
  <c r="B13" i="2"/>
  <c r="B12" i="2"/>
  <c r="B11" i="2"/>
  <c r="A18" i="2"/>
  <c r="A17" i="2"/>
  <c r="A16" i="2"/>
  <c r="A15" i="2"/>
  <c r="A14" i="2"/>
  <c r="A13" i="2"/>
  <c r="A12" i="2"/>
  <c r="A11" i="2"/>
  <c r="N10" i="2"/>
  <c r="D56" i="2" s="1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C18" i="2"/>
  <c r="C108" i="2" s="1"/>
  <c r="C17" i="2"/>
  <c r="C91" i="2" s="1"/>
  <c r="C16" i="2"/>
  <c r="C81" i="2" s="1"/>
  <c r="C15" i="2"/>
  <c r="C77" i="2" s="1"/>
  <c r="C14" i="2"/>
  <c r="C60" i="2" s="1"/>
  <c r="C13" i="2"/>
  <c r="C50" i="2" s="1"/>
  <c r="C12" i="2"/>
  <c r="C45" i="2" s="1"/>
  <c r="C11" i="2"/>
  <c r="C33" i="2" s="1"/>
  <c r="M11" i="2"/>
  <c r="E33" i="2" s="1"/>
  <c r="M12" i="2"/>
  <c r="E44" i="2" s="1"/>
  <c r="M13" i="2"/>
  <c r="E55" i="2"/>
  <c r="M14" i="2"/>
  <c r="E66" i="2" s="1"/>
  <c r="E74" i="2"/>
  <c r="M15" i="2"/>
  <c r="E77" i="2" s="1"/>
  <c r="M16" i="2"/>
  <c r="E88" i="2" s="1"/>
  <c r="M17" i="2"/>
  <c r="E99" i="2" s="1"/>
  <c r="M18" i="2"/>
  <c r="E110" i="2" s="1"/>
  <c r="M10" i="2"/>
  <c r="D99" i="2" s="1"/>
  <c r="L10" i="2"/>
  <c r="D87" i="2" s="1"/>
  <c r="K10" i="2"/>
  <c r="D31" i="2" s="1"/>
  <c r="J10" i="2"/>
  <c r="D107" i="2" s="1"/>
  <c r="I10" i="2"/>
  <c r="D84" i="2" s="1"/>
  <c r="D51" i="2"/>
  <c r="H10" i="2"/>
  <c r="D72" i="2" s="1"/>
  <c r="G10" i="2"/>
  <c r="D93" i="2" s="1"/>
  <c r="F10" i="2"/>
  <c r="D70" i="2" s="1"/>
  <c r="E10" i="2"/>
  <c r="D36" i="2" s="1"/>
  <c r="D10" i="2"/>
  <c r="D46" i="2" s="1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E101" i="2"/>
  <c r="A92" i="2"/>
  <c r="B92" i="2"/>
  <c r="A93" i="2"/>
  <c r="B93" i="2"/>
  <c r="A94" i="2"/>
  <c r="B94" i="2"/>
  <c r="A95" i="2"/>
  <c r="B95" i="2"/>
  <c r="E105" i="2"/>
  <c r="A96" i="2"/>
  <c r="B96" i="2"/>
  <c r="A97" i="2"/>
  <c r="B97" i="2"/>
  <c r="A98" i="2"/>
  <c r="B98" i="2"/>
  <c r="A99" i="2"/>
  <c r="B99" i="2"/>
  <c r="E109" i="2"/>
  <c r="A100" i="2"/>
  <c r="B100" i="2"/>
  <c r="E84" i="2"/>
  <c r="E80" i="2"/>
  <c r="E32" i="2"/>
  <c r="C40" i="2"/>
  <c r="C43" i="2"/>
  <c r="C103" i="2"/>
  <c r="D53" i="2"/>
  <c r="C42" i="2"/>
  <c r="C54" i="2"/>
  <c r="D78" i="2"/>
  <c r="C41" i="2"/>
  <c r="D89" i="2"/>
  <c r="C92" i="2"/>
  <c r="C44" i="2"/>
  <c r="C52" i="2"/>
  <c r="C46" i="2"/>
  <c r="C82" i="2"/>
  <c r="C37" i="2"/>
  <c r="C35" i="2"/>
  <c r="C36" i="2"/>
  <c r="D40" i="2"/>
  <c r="C86" i="2"/>
  <c r="D45" i="2"/>
  <c r="D47" i="2"/>
  <c r="D50" i="2"/>
  <c r="D77" i="2"/>
  <c r="D95" i="2"/>
  <c r="C61" i="2"/>
  <c r="C100" i="2"/>
  <c r="C53" i="2" l="1"/>
  <c r="C56" i="2"/>
  <c r="D82" i="2"/>
  <c r="C28" i="2"/>
  <c r="C25" i="2"/>
  <c r="D73" i="2"/>
  <c r="D58" i="2"/>
  <c r="D110" i="2"/>
  <c r="C48" i="2"/>
  <c r="C49" i="2"/>
  <c r="D97" i="2"/>
  <c r="C32" i="2"/>
  <c r="D101" i="2"/>
  <c r="C30" i="2"/>
  <c r="C72" i="2"/>
  <c r="D109" i="2"/>
  <c r="C89" i="2"/>
  <c r="D79" i="2"/>
  <c r="C104" i="2"/>
  <c r="C70" i="2"/>
  <c r="D42" i="2"/>
  <c r="C78" i="2"/>
  <c r="D30" i="2"/>
  <c r="D68" i="2"/>
  <c r="D100" i="2"/>
  <c r="C51" i="2"/>
  <c r="D64" i="2"/>
  <c r="C38" i="2"/>
  <c r="C88" i="2"/>
  <c r="D91" i="2"/>
  <c r="C26" i="2"/>
  <c r="C111" i="2"/>
  <c r="D111" i="2"/>
  <c r="C76" i="2"/>
  <c r="C71" i="2"/>
  <c r="C74" i="2"/>
  <c r="D57" i="2"/>
  <c r="D86" i="2"/>
  <c r="C73" i="2"/>
  <c r="C97" i="2"/>
  <c r="C69" i="2"/>
  <c r="C106" i="2"/>
  <c r="C24" i="2"/>
  <c r="C55" i="2"/>
  <c r="D43" i="2"/>
  <c r="C93" i="2"/>
  <c r="C39" i="2"/>
  <c r="D75" i="2"/>
  <c r="D102" i="2"/>
  <c r="C107" i="2"/>
  <c r="C47" i="2"/>
  <c r="D108" i="2"/>
  <c r="D80" i="2"/>
  <c r="C31" i="2"/>
  <c r="D67" i="2"/>
  <c r="C84" i="2"/>
  <c r="C85" i="2"/>
  <c r="D44" i="2"/>
  <c r="D24" i="2"/>
  <c r="C95" i="2"/>
  <c r="C75" i="2"/>
  <c r="C68" i="2"/>
  <c r="D63" i="2"/>
  <c r="C105" i="2"/>
  <c r="D81" i="2"/>
  <c r="D37" i="2"/>
  <c r="D94" i="2"/>
  <c r="D66" i="2"/>
  <c r="D88" i="2"/>
  <c r="C94" i="2"/>
  <c r="C90" i="2"/>
  <c r="D33" i="2"/>
  <c r="C99" i="2"/>
  <c r="D25" i="2"/>
  <c r="D69" i="2"/>
  <c r="D39" i="2"/>
  <c r="D90" i="2"/>
  <c r="D103" i="2"/>
  <c r="D105" i="2"/>
  <c r="D28" i="2"/>
  <c r="D61" i="2"/>
  <c r="D55" i="2"/>
  <c r="D83" i="2"/>
  <c r="D59" i="2"/>
  <c r="D92" i="2"/>
  <c r="C96" i="2"/>
  <c r="C98" i="2"/>
  <c r="D26" i="2"/>
  <c r="D48" i="2"/>
  <c r="D38" i="2"/>
  <c r="C64" i="2"/>
  <c r="D98" i="2"/>
  <c r="D96" i="2"/>
  <c r="D104" i="2"/>
  <c r="D34" i="2"/>
  <c r="C80" i="2"/>
  <c r="D74" i="2"/>
  <c r="D49" i="2"/>
  <c r="C57" i="2"/>
  <c r="C66" i="2"/>
  <c r="D85" i="2"/>
  <c r="C79" i="2"/>
  <c r="D60" i="2"/>
  <c r="C29" i="2"/>
  <c r="C101" i="2"/>
  <c r="C102" i="2"/>
  <c r="C27" i="2"/>
  <c r="D71" i="2"/>
  <c r="C63" i="2"/>
  <c r="D52" i="2"/>
  <c r="D32" i="2"/>
  <c r="D27" i="2"/>
  <c r="C62" i="2"/>
  <c r="D41" i="2"/>
  <c r="D76" i="2"/>
  <c r="C67" i="2"/>
  <c r="D54" i="2"/>
  <c r="D62" i="2"/>
  <c r="D106" i="2"/>
  <c r="D65" i="2"/>
  <c r="D35" i="2"/>
  <c r="C65" i="2"/>
  <c r="D29" i="2"/>
  <c r="C83" i="2"/>
  <c r="C87" i="2"/>
  <c r="C109" i="2"/>
  <c r="C34" i="2"/>
  <c r="C110" i="2"/>
  <c r="C59" i="2"/>
  <c r="C58" i="2"/>
</calcChain>
</file>

<file path=xl/sharedStrings.xml><?xml version="1.0" encoding="utf-8"?>
<sst xmlns="http://schemas.openxmlformats.org/spreadsheetml/2006/main" count="52" uniqueCount="47">
  <si>
    <t>Analyse dato/Date of analyses:</t>
  </si>
  <si>
    <t>Producent/Producer</t>
  </si>
  <si>
    <t>Indkøbt år/Year of purchase</t>
  </si>
  <si>
    <t>Brønd/ Well No.</t>
  </si>
  <si>
    <t>1st. &amp; 2nd. Reading</t>
  </si>
  <si>
    <t>A1</t>
  </si>
  <si>
    <t>A12</t>
  </si>
  <si>
    <t>H1</t>
  </si>
  <si>
    <t>H12</t>
  </si>
  <si>
    <t>C6</t>
  </si>
  <si>
    <t>C1</t>
  </si>
  <si>
    <t>E2</t>
  </si>
  <si>
    <t>G3</t>
  </si>
  <si>
    <t>H6</t>
  </si>
  <si>
    <t>F5</t>
  </si>
  <si>
    <t>D4</t>
  </si>
  <si>
    <t>405 nm</t>
  </si>
  <si>
    <t>450 nm</t>
  </si>
  <si>
    <t>490 nm</t>
  </si>
  <si>
    <t>550 nm</t>
  </si>
  <si>
    <t>620 nm</t>
  </si>
  <si>
    <t>630 nm</t>
  </si>
  <si>
    <t>690 nm</t>
  </si>
  <si>
    <t>Bemærkninger/Remarks</t>
  </si>
  <si>
    <t>750 nm</t>
  </si>
  <si>
    <t>This tab is used by the DEKS staff to transfer your results to central data processing</t>
  </si>
  <si>
    <t>Please do not alter anything</t>
  </si>
  <si>
    <t>Indtast laboratoriets ID og dets KodeID</t>
  </si>
  <si>
    <t>Laboratorie ID</t>
  </si>
  <si>
    <t>Kode ID</t>
  </si>
  <si>
    <t>Middelværdier beregnet ud fra indtastningerne</t>
  </si>
  <si>
    <t>Bølgelængde</t>
  </si>
  <si>
    <t>Data der skal kopieres over i Excelfilen der laver rapporten.</t>
  </si>
  <si>
    <r>
      <t xml:space="preserve">KOPIER </t>
    </r>
    <r>
      <rPr>
        <b/>
        <sz val="10"/>
        <color indexed="51"/>
        <rFont val="Arial"/>
        <family val="2"/>
      </rPr>
      <t>det orange område</t>
    </r>
    <r>
      <rPr>
        <b/>
        <sz val="10"/>
        <rFont val="Arial"/>
        <family val="2"/>
      </rPr>
      <t xml:space="preserve"> VED AT INDSÆTTE VÆRDIERNE - IKKE MED "SÆT IND" eller CTRL+V !!!</t>
    </r>
  </si>
  <si>
    <t>Brønd</t>
  </si>
  <si>
    <t>Middelværdi</t>
  </si>
  <si>
    <t xml:space="preserve"> </t>
  </si>
  <si>
    <t>ELISA-reader model</t>
  </si>
  <si>
    <t>Absorbance Test Plate (grayfilter), ELISA-reader, DEKS program 3002 DK</t>
  </si>
  <si>
    <t>Resultatskema/ Scheme, in which to write your results</t>
  </si>
  <si>
    <t>Indtast absorbanser i skemaet/   Enter absorbances in the scheme</t>
  </si>
  <si>
    <t>Bølgelængde/
Wavelength</t>
  </si>
  <si>
    <t>Lab. nr./ Laboratory no.</t>
  </si>
  <si>
    <t>Laboratorie navn/ Laboratory name</t>
  </si>
  <si>
    <t>Kontaktperson/ Contact person</t>
  </si>
  <si>
    <t>Absorbance Test Plate S/N: 132071</t>
  </si>
  <si>
    <t>Telefon nr./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</si>
</sst>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color indexed="5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6" fillId="0" borderId="8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/>
    <xf numFmtId="0" fontId="4" fillId="0" borderId="12" xfId="0" applyFont="1" applyBorder="1"/>
    <xf numFmtId="0" fontId="0" fillId="2" borderId="13" xfId="0" applyFill="1" applyBorder="1" applyProtection="1">
      <protection locked="0"/>
    </xf>
    <xf numFmtId="0" fontId="4" fillId="0" borderId="14" xfId="0" applyFont="1" applyBorder="1"/>
    <xf numFmtId="0" fontId="4" fillId="2" borderId="15" xfId="0" applyFont="1" applyFill="1" applyBorder="1" applyProtection="1">
      <protection locked="0"/>
    </xf>
    <xf numFmtId="0" fontId="4" fillId="0" borderId="16" xfId="0" applyFont="1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164" fontId="0" fillId="0" borderId="0" xfId="0" applyNumberFormat="1" applyBorder="1"/>
    <xf numFmtId="0" fontId="0" fillId="0" borderId="18" xfId="0" applyBorder="1"/>
    <xf numFmtId="164" fontId="0" fillId="0" borderId="18" xfId="0" applyNumberFormat="1" applyBorder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164" fontId="6" fillId="0" borderId="27" xfId="0" applyNumberFormat="1" applyFont="1" applyBorder="1" applyAlignment="1" applyProtection="1">
      <alignment horizontal="center"/>
      <protection locked="0"/>
    </xf>
    <xf numFmtId="164" fontId="6" fillId="0" borderId="28" xfId="0" applyNumberFormat="1" applyFont="1" applyBorder="1" applyAlignment="1" applyProtection="1">
      <alignment horizontal="center"/>
      <protection locked="0"/>
    </xf>
    <xf numFmtId="164" fontId="6" fillId="0" borderId="29" xfId="0" applyNumberFormat="1" applyFont="1" applyBorder="1" applyAlignment="1" applyProtection="1">
      <alignment horizontal="center"/>
      <protection locked="0"/>
    </xf>
    <xf numFmtId="164" fontId="6" fillId="0" borderId="26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Border="1" applyAlignment="1" applyProtection="1">
      <alignment horizontal="center"/>
      <protection locked="0"/>
    </xf>
    <xf numFmtId="164" fontId="6" fillId="0" borderId="30" xfId="0" applyNumberFormat="1" applyFont="1" applyBorder="1" applyAlignment="1" applyProtection="1">
      <alignment horizontal="center"/>
      <protection locked="0"/>
    </xf>
    <xf numFmtId="164" fontId="6" fillId="0" borderId="31" xfId="0" applyNumberFormat="1" applyFont="1" applyBorder="1" applyAlignment="1" applyProtection="1">
      <alignment horizontal="center"/>
      <protection locked="0"/>
    </xf>
    <xf numFmtId="164" fontId="6" fillId="0" borderId="32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Border="1" applyAlignment="1" applyProtection="1">
      <alignment horizontal="center"/>
      <protection locked="0"/>
    </xf>
    <xf numFmtId="0" fontId="0" fillId="0" borderId="0" xfId="0" applyFill="1"/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center" vertical="top"/>
      <protection locked="0"/>
    </xf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4" fillId="4" borderId="35" xfId="0" applyFont="1" applyFill="1" applyBorder="1" applyAlignment="1" applyProtection="1">
      <alignment horizontal="left" vertical="top" wrapText="1"/>
      <protection locked="0"/>
    </xf>
    <xf numFmtId="0" fontId="4" fillId="4" borderId="36" xfId="0" applyFont="1" applyFill="1" applyBorder="1" applyAlignment="1" applyProtection="1">
      <alignment horizontal="left" vertical="top" wrapText="1"/>
      <protection locked="0"/>
    </xf>
    <xf numFmtId="0" fontId="4" fillId="4" borderId="37" xfId="0" applyFont="1" applyFill="1" applyBorder="1" applyAlignment="1" applyProtection="1">
      <alignment horizontal="left" vertical="top" wrapText="1"/>
      <protection locked="0"/>
    </xf>
    <xf numFmtId="0" fontId="4" fillId="4" borderId="40" xfId="0" applyFont="1" applyFill="1" applyBorder="1" applyAlignment="1" applyProtection="1">
      <alignment horizontal="left" vertical="top" wrapText="1"/>
      <protection locked="0"/>
    </xf>
    <xf numFmtId="0" fontId="4" fillId="4" borderId="3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right"/>
    </xf>
    <xf numFmtId="0" fontId="4" fillId="4" borderId="33" xfId="0" applyFont="1" applyFill="1" applyBorder="1" applyAlignment="1" applyProtection="1">
      <alignment horizontal="left" vertical="top" wrapText="1"/>
      <protection locked="0"/>
    </xf>
    <xf numFmtId="0" fontId="4" fillId="4" borderId="39" xfId="0" applyFont="1" applyFill="1" applyBorder="1" applyAlignment="1" applyProtection="1">
      <alignment horizontal="left" vertical="top" wrapText="1"/>
      <protection locked="0"/>
    </xf>
    <xf numFmtId="0" fontId="4" fillId="4" borderId="34" xfId="0" applyFont="1" applyFill="1" applyBorder="1" applyAlignment="1" applyProtection="1">
      <alignment horizontal="left" vertical="top" wrapText="1"/>
      <protection locked="0"/>
    </xf>
    <xf numFmtId="0" fontId="0" fillId="4" borderId="33" xfId="0" applyFill="1" applyBorder="1"/>
    <xf numFmtId="0" fontId="0" fillId="4" borderId="39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0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40" xfId="0" applyFill="1" applyBorder="1"/>
    <xf numFmtId="0" fontId="0" fillId="4" borderId="38" xfId="0" applyFill="1" applyBorder="1"/>
    <xf numFmtId="0" fontId="8" fillId="0" borderId="41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/>
    <xf numFmtId="0" fontId="3" fillId="0" borderId="43" xfId="0" applyFont="1" applyBorder="1" applyAlignment="1"/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workbookViewId="0">
      <selection activeCell="R11" sqref="R11"/>
    </sheetView>
  </sheetViews>
  <sheetFormatPr defaultRowHeight="15" x14ac:dyDescent="0.25"/>
  <cols>
    <col min="1" max="1" width="5.7109375" customWidth="1"/>
    <col min="2" max="2" width="14.85546875" customWidth="1"/>
    <col min="13" max="14" width="9.85546875" bestFit="1" customWidth="1"/>
  </cols>
  <sheetData>
    <row r="1" spans="1:15" ht="18" x14ac:dyDescent="0.25">
      <c r="A1" s="1"/>
      <c r="B1" s="1" t="s">
        <v>38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x14ac:dyDescent="0.25">
      <c r="A2" s="1"/>
      <c r="C2" s="4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</row>
    <row r="3" spans="1:15" ht="18" x14ac:dyDescent="0.25">
      <c r="A3" s="1"/>
      <c r="B3" s="3" t="s">
        <v>39</v>
      </c>
      <c r="C3" s="4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</row>
    <row r="4" spans="1:15" x14ac:dyDescent="0.25">
      <c r="B4" s="36" t="s">
        <v>45</v>
      </c>
      <c r="C4" s="37"/>
      <c r="D4" s="36"/>
      <c r="E4" s="36"/>
      <c r="F4" s="36"/>
      <c r="G4" s="5"/>
      <c r="H4" s="7"/>
      <c r="I4" s="7"/>
      <c r="J4" s="7"/>
      <c r="K4" s="38"/>
      <c r="L4" s="38"/>
      <c r="M4" s="38"/>
      <c r="N4" s="38"/>
    </row>
    <row r="5" spans="1:15" x14ac:dyDescent="0.25">
      <c r="B5" s="36"/>
      <c r="C5" s="37"/>
      <c r="D5" s="36"/>
      <c r="E5" s="36"/>
      <c r="F5" s="36"/>
      <c r="G5" s="72" t="s">
        <v>0</v>
      </c>
      <c r="H5" s="72"/>
      <c r="I5" s="72"/>
      <c r="J5" s="72"/>
      <c r="K5" s="63"/>
      <c r="L5" s="63"/>
      <c r="M5" s="63"/>
      <c r="N5" s="63"/>
    </row>
    <row r="6" spans="1:15" x14ac:dyDescent="0.25">
      <c r="C6" s="8"/>
    </row>
    <row r="7" spans="1:15" ht="18" customHeight="1" x14ac:dyDescent="0.25">
      <c r="A7" s="5"/>
      <c r="B7" s="85" t="s">
        <v>42</v>
      </c>
      <c r="C7" s="86"/>
      <c r="D7" s="87" t="s">
        <v>43</v>
      </c>
      <c r="E7" s="65"/>
      <c r="F7" s="65"/>
      <c r="G7" s="66"/>
      <c r="H7" s="87" t="s">
        <v>44</v>
      </c>
      <c r="I7" s="88"/>
      <c r="J7" s="88"/>
      <c r="K7" s="89"/>
      <c r="L7" s="87" t="s">
        <v>46</v>
      </c>
      <c r="M7" s="90"/>
      <c r="N7" s="91"/>
      <c r="O7" s="5"/>
    </row>
    <row r="8" spans="1:15" x14ac:dyDescent="0.25">
      <c r="A8" s="5"/>
      <c r="B8" s="73"/>
      <c r="C8" s="75"/>
      <c r="D8" s="73"/>
      <c r="E8" s="74"/>
      <c r="F8" s="74"/>
      <c r="G8" s="75"/>
      <c r="H8" s="73"/>
      <c r="I8" s="74"/>
      <c r="J8" s="74"/>
      <c r="K8" s="75"/>
      <c r="L8" s="76" t="s">
        <v>36</v>
      </c>
      <c r="M8" s="77"/>
      <c r="N8" s="78"/>
      <c r="O8" s="5"/>
    </row>
    <row r="9" spans="1:15" x14ac:dyDescent="0.25">
      <c r="B9" s="67"/>
      <c r="C9" s="68"/>
      <c r="D9" s="67"/>
      <c r="E9" s="62"/>
      <c r="F9" s="62"/>
      <c r="G9" s="68"/>
      <c r="H9" s="67"/>
      <c r="I9" s="62"/>
      <c r="J9" s="62"/>
      <c r="K9" s="68"/>
      <c r="L9" s="79"/>
      <c r="M9" s="80"/>
      <c r="N9" s="81"/>
    </row>
    <row r="10" spans="1:15" x14ac:dyDescent="0.25">
      <c r="B10" s="69"/>
      <c r="C10" s="71"/>
      <c r="D10" s="69"/>
      <c r="E10" s="70"/>
      <c r="F10" s="70"/>
      <c r="G10" s="71"/>
      <c r="H10" s="69"/>
      <c r="I10" s="70"/>
      <c r="J10" s="70"/>
      <c r="K10" s="71"/>
      <c r="L10" s="82"/>
      <c r="M10" s="83"/>
      <c r="N10" s="84"/>
    </row>
    <row r="11" spans="1:15" s="51" customFormat="1" x14ac:dyDescent="0.2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3"/>
      <c r="N11" s="53"/>
    </row>
    <row r="12" spans="1:15" x14ac:dyDescent="0.25">
      <c r="A12" s="5"/>
      <c r="B12" s="64" t="s">
        <v>37</v>
      </c>
      <c r="C12" s="65"/>
      <c r="D12" s="66"/>
      <c r="E12" s="64" t="s">
        <v>1</v>
      </c>
      <c r="F12" s="65"/>
      <c r="G12" s="66"/>
      <c r="H12" s="64" t="s">
        <v>2</v>
      </c>
      <c r="I12" s="65"/>
      <c r="J12" s="66"/>
      <c r="K12" s="5"/>
      <c r="L12" s="5"/>
      <c r="M12" s="5"/>
      <c r="N12" s="5"/>
      <c r="O12" s="5"/>
    </row>
    <row r="13" spans="1:15" x14ac:dyDescent="0.25">
      <c r="A13" s="5"/>
      <c r="B13" s="67"/>
      <c r="C13" s="62"/>
      <c r="D13" s="68"/>
      <c r="E13" s="67"/>
      <c r="F13" s="62"/>
      <c r="G13" s="68"/>
      <c r="H13" s="67"/>
      <c r="I13" s="62"/>
      <c r="J13" s="68"/>
      <c r="K13" s="5"/>
      <c r="L13" s="5"/>
      <c r="M13" s="5"/>
      <c r="N13" s="5"/>
      <c r="O13" s="5"/>
    </row>
    <row r="14" spans="1:15" x14ac:dyDescent="0.25">
      <c r="A14" s="5"/>
      <c r="B14" s="69"/>
      <c r="C14" s="70"/>
      <c r="D14" s="71"/>
      <c r="E14" s="69"/>
      <c r="F14" s="70"/>
      <c r="G14" s="71"/>
      <c r="H14" s="69"/>
      <c r="I14" s="70"/>
      <c r="J14" s="71"/>
      <c r="K14" s="5"/>
      <c r="L14" s="5"/>
      <c r="M14" s="5"/>
      <c r="N14" s="5"/>
      <c r="O14" s="5"/>
    </row>
    <row r="15" spans="1:15" x14ac:dyDescent="0.25">
      <c r="C15" s="6"/>
      <c r="D15" s="5"/>
      <c r="E15" s="5"/>
      <c r="F15" s="5"/>
      <c r="H15" s="5"/>
      <c r="I15" s="5"/>
      <c r="J15" s="5"/>
      <c r="K15" s="5"/>
      <c r="L15" s="5"/>
    </row>
    <row r="16" spans="1:15" ht="15.75" thickBot="1" x14ac:dyDescent="0.3">
      <c r="B16" s="5" t="s">
        <v>40</v>
      </c>
      <c r="C16" s="6"/>
      <c r="D16" s="5"/>
      <c r="E16" s="5"/>
      <c r="F16" s="5"/>
      <c r="H16" s="5"/>
      <c r="I16" s="5"/>
      <c r="J16" s="5"/>
      <c r="K16" s="5"/>
      <c r="L16" s="5"/>
    </row>
    <row r="17" spans="1:15" ht="15.75" thickBot="1" x14ac:dyDescent="0.3">
      <c r="C17" s="8"/>
      <c r="D17" s="54" t="s">
        <v>3</v>
      </c>
      <c r="E17" s="55"/>
      <c r="F17" s="55"/>
      <c r="G17" s="55"/>
      <c r="H17" s="55"/>
      <c r="I17" s="55"/>
      <c r="J17" s="55"/>
      <c r="K17" s="55"/>
      <c r="L17" s="55"/>
      <c r="M17" s="55"/>
      <c r="N17" s="56"/>
    </row>
    <row r="18" spans="1:15" ht="36.75" thickBot="1" x14ac:dyDescent="0.3">
      <c r="A18" s="6"/>
      <c r="B18" s="9" t="s">
        <v>41</v>
      </c>
      <c r="C18" s="10" t="s">
        <v>4</v>
      </c>
      <c r="D18" s="11" t="s">
        <v>5</v>
      </c>
      <c r="E18" s="12" t="s">
        <v>6</v>
      </c>
      <c r="F18" s="12" t="s">
        <v>7</v>
      </c>
      <c r="G18" s="12" t="s">
        <v>8</v>
      </c>
      <c r="H18" s="12" t="s">
        <v>9</v>
      </c>
      <c r="I18" s="12" t="s">
        <v>10</v>
      </c>
      <c r="J18" s="12" t="s">
        <v>11</v>
      </c>
      <c r="K18" s="12" t="s">
        <v>12</v>
      </c>
      <c r="L18" s="12" t="s">
        <v>13</v>
      </c>
      <c r="M18" s="12" t="s">
        <v>14</v>
      </c>
      <c r="N18" s="13" t="s">
        <v>15</v>
      </c>
      <c r="O18" s="6"/>
    </row>
    <row r="19" spans="1:15" ht="18" x14ac:dyDescent="0.25">
      <c r="B19" s="58" t="s">
        <v>16</v>
      </c>
      <c r="C19" s="14">
        <v>1</v>
      </c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5" ht="18" x14ac:dyDescent="0.25">
      <c r="B20" s="59"/>
      <c r="C20" s="15">
        <v>2</v>
      </c>
      <c r="D20" s="50"/>
      <c r="E20" s="42"/>
      <c r="F20" s="42"/>
      <c r="G20" s="42"/>
      <c r="H20" s="42"/>
      <c r="I20" s="42"/>
      <c r="J20" s="42"/>
      <c r="K20" s="42"/>
      <c r="L20" s="42"/>
      <c r="M20" s="42"/>
      <c r="N20" s="49"/>
    </row>
    <row r="21" spans="1:15" ht="18" x14ac:dyDescent="0.25">
      <c r="B21" s="59" t="s">
        <v>17</v>
      </c>
      <c r="C21" s="15">
        <v>1</v>
      </c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5" ht="18" x14ac:dyDescent="0.25">
      <c r="B22" s="59"/>
      <c r="C22" s="15">
        <v>2</v>
      </c>
      <c r="D22" s="50"/>
      <c r="E22" s="42"/>
      <c r="F22" s="42"/>
      <c r="G22" s="42"/>
      <c r="H22" s="42"/>
      <c r="I22" s="42"/>
      <c r="J22" s="42"/>
      <c r="K22" s="42"/>
      <c r="L22" s="42"/>
      <c r="M22" s="42"/>
      <c r="N22" s="49"/>
    </row>
    <row r="23" spans="1:15" ht="18" x14ac:dyDescent="0.25">
      <c r="B23" s="57" t="s">
        <v>18</v>
      </c>
      <c r="C23" s="15">
        <v>1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49"/>
    </row>
    <row r="24" spans="1:15" ht="18" x14ac:dyDescent="0.25">
      <c r="B24" s="58"/>
      <c r="C24" s="15">
        <v>2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5" ht="18" x14ac:dyDescent="0.25">
      <c r="B25" s="57" t="s">
        <v>19</v>
      </c>
      <c r="C25" s="15">
        <v>1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5" ht="18" x14ac:dyDescent="0.25">
      <c r="B26" s="58"/>
      <c r="C26" s="15">
        <v>2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5" ht="18" x14ac:dyDescent="0.25">
      <c r="B27" s="57" t="s">
        <v>20</v>
      </c>
      <c r="C27" s="15">
        <v>1</v>
      </c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1:15" ht="18" x14ac:dyDescent="0.25">
      <c r="B28" s="58"/>
      <c r="C28" s="15">
        <v>2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5" ht="18" x14ac:dyDescent="0.25">
      <c r="B29" s="57" t="s">
        <v>21</v>
      </c>
      <c r="C29" s="15">
        <v>1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8"/>
    </row>
    <row r="30" spans="1:15" ht="18" x14ac:dyDescent="0.25">
      <c r="B30" s="58"/>
      <c r="C30" s="15">
        <v>2</v>
      </c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5" ht="18" x14ac:dyDescent="0.25">
      <c r="B31" s="57" t="s">
        <v>22</v>
      </c>
      <c r="C31" s="15">
        <v>1</v>
      </c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</row>
    <row r="32" spans="1:15" ht="18" x14ac:dyDescent="0.25">
      <c r="B32" s="58"/>
      <c r="C32" s="15">
        <v>2</v>
      </c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 spans="2:14" ht="18" x14ac:dyDescent="0.25">
      <c r="B33" s="59" t="s">
        <v>24</v>
      </c>
      <c r="C33" s="15">
        <v>1</v>
      </c>
      <c r="D33" s="50"/>
      <c r="E33" s="42"/>
      <c r="F33" s="42"/>
      <c r="G33" s="42"/>
      <c r="H33" s="42"/>
      <c r="I33" s="42"/>
      <c r="J33" s="42"/>
      <c r="K33" s="42"/>
      <c r="L33" s="42"/>
      <c r="M33" s="42"/>
      <c r="N33" s="49"/>
    </row>
    <row r="34" spans="2:14" ht="18.75" thickBot="1" x14ac:dyDescent="0.3">
      <c r="B34" s="60"/>
      <c r="C34" s="19">
        <v>2</v>
      </c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2:14" x14ac:dyDescent="0.25">
      <c r="C35" s="8"/>
    </row>
    <row r="36" spans="2:14" x14ac:dyDescent="0.25">
      <c r="B36" s="61" t="s">
        <v>23</v>
      </c>
      <c r="C36" s="6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x14ac:dyDescent="0.2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4" x14ac:dyDescent="0.2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2:14" x14ac:dyDescent="0.25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2:14" x14ac:dyDescent="0.25">
      <c r="C40" s="8"/>
    </row>
    <row r="41" spans="2:14" x14ac:dyDescent="0.25">
      <c r="C41" s="8"/>
    </row>
    <row r="42" spans="2:14" x14ac:dyDescent="0.25">
      <c r="C42" s="8"/>
    </row>
    <row r="43" spans="2:14" x14ac:dyDescent="0.25">
      <c r="C43" s="8"/>
    </row>
    <row r="44" spans="2:14" x14ac:dyDescent="0.25">
      <c r="C44" s="8"/>
    </row>
    <row r="45" spans="2:14" x14ac:dyDescent="0.25">
      <c r="C45" s="8"/>
    </row>
  </sheetData>
  <mergeCells count="27">
    <mergeCell ref="K5:N5"/>
    <mergeCell ref="B12:D12"/>
    <mergeCell ref="E12:G12"/>
    <mergeCell ref="B13:D14"/>
    <mergeCell ref="E13:G14"/>
    <mergeCell ref="H13:J14"/>
    <mergeCell ref="G5:J5"/>
    <mergeCell ref="D8:G10"/>
    <mergeCell ref="B8:C10"/>
    <mergeCell ref="H8:K10"/>
    <mergeCell ref="L8:N10"/>
    <mergeCell ref="H12:J12"/>
    <mergeCell ref="B7:C7"/>
    <mergeCell ref="D7:G7"/>
    <mergeCell ref="H7:K7"/>
    <mergeCell ref="L7:N7"/>
    <mergeCell ref="D17:N17"/>
    <mergeCell ref="B31:B32"/>
    <mergeCell ref="B33:B34"/>
    <mergeCell ref="B36:C36"/>
    <mergeCell ref="B37:N39"/>
    <mergeCell ref="B19:B20"/>
    <mergeCell ref="B21:B22"/>
    <mergeCell ref="B23:B24"/>
    <mergeCell ref="B25:B26"/>
    <mergeCell ref="B27:B28"/>
    <mergeCell ref="B29:B30"/>
  </mergeCells>
  <dataValidations count="1">
    <dataValidation type="decimal" errorStyle="information" allowBlank="1" showInputMessage="1" showErrorMessage="1" errorTitle="Invalid Value/ Ugyldig værdi" error="The entered absorbance is outside the allowed range._x000a_Den indtastede absorbans er uden for det tilladte interval." sqref="D19:N34" xr:uid="{00000000-0002-0000-0000-000000000000}">
      <formula1>-0.5</formula1>
      <formula2>5</formula2>
    </dataValidation>
  </dataValidations>
  <pageMargins left="0.70866141732283472" right="0.70866141732283472" top="0.35433070866141736" bottom="0.35433070866141736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1"/>
  <sheetViews>
    <sheetView workbookViewId="0">
      <selection activeCell="H11" sqref="H11"/>
    </sheetView>
  </sheetViews>
  <sheetFormatPr defaultRowHeight="15" x14ac:dyDescent="0.25"/>
  <cols>
    <col min="5" max="6" width="12.7109375" bestFit="1" customWidth="1"/>
    <col min="10" max="10" width="19" customWidth="1"/>
  </cols>
  <sheetData>
    <row r="1" spans="1:14" ht="15.75" x14ac:dyDescent="0.25">
      <c r="A1" s="3" t="s">
        <v>25</v>
      </c>
    </row>
    <row r="2" spans="1:14" ht="15.75" x14ac:dyDescent="0.25">
      <c r="A2" s="3" t="s">
        <v>26</v>
      </c>
    </row>
    <row r="3" spans="1:14" ht="15.75" thickBot="1" x14ac:dyDescent="0.3">
      <c r="A3" s="21" t="s">
        <v>27</v>
      </c>
    </row>
    <row r="4" spans="1:14" x14ac:dyDescent="0.25">
      <c r="A4" s="22" t="s">
        <v>28</v>
      </c>
      <c r="B4" s="23">
        <v>1</v>
      </c>
      <c r="D4" s="21"/>
    </row>
    <row r="5" spans="1:14" ht="15.75" thickBot="1" x14ac:dyDescent="0.3">
      <c r="A5" s="24" t="s">
        <v>29</v>
      </c>
      <c r="B5" s="25">
        <v>1</v>
      </c>
    </row>
    <row r="9" spans="1:14" ht="15.75" thickBot="1" x14ac:dyDescent="0.3">
      <c r="A9" s="21" t="s">
        <v>30</v>
      </c>
    </row>
    <row r="10" spans="1:14" x14ac:dyDescent="0.25">
      <c r="A10" s="22" t="s">
        <v>28</v>
      </c>
      <c r="B10" s="26" t="s">
        <v>29</v>
      </c>
      <c r="C10" s="26" t="s">
        <v>31</v>
      </c>
      <c r="D10" s="27" t="str">
        <f>DK_UK!D18</f>
        <v>A1</v>
      </c>
      <c r="E10" s="27" t="str">
        <f>DK_UK!E18</f>
        <v>A12</v>
      </c>
      <c r="F10" s="27" t="str">
        <f>DK_UK!F18</f>
        <v>H1</v>
      </c>
      <c r="G10" s="27" t="str">
        <f>DK_UK!G18</f>
        <v>H12</v>
      </c>
      <c r="H10" s="27" t="str">
        <f>DK_UK!H18</f>
        <v>C6</v>
      </c>
      <c r="I10" s="27" t="str">
        <f>DK_UK!I18</f>
        <v>C1</v>
      </c>
      <c r="J10" s="27" t="str">
        <f>DK_UK!J18</f>
        <v>E2</v>
      </c>
      <c r="K10" s="27" t="str">
        <f>DK_UK!K18</f>
        <v>G3</v>
      </c>
      <c r="L10" s="27" t="str">
        <f>DK_UK!L18</f>
        <v>H6</v>
      </c>
      <c r="M10" s="27" t="str">
        <f>DK_UK!M18</f>
        <v>F5</v>
      </c>
      <c r="N10" s="27" t="str">
        <f>DK_UK!N18</f>
        <v>D4</v>
      </c>
    </row>
    <row r="11" spans="1:14" x14ac:dyDescent="0.25">
      <c r="A11" s="28">
        <f t="shared" ref="A11:A18" si="0">Laboratorie_ID</f>
        <v>1</v>
      </c>
      <c r="B11" s="29">
        <f t="shared" ref="B11:B18" si="1">Kode_ID</f>
        <v>1</v>
      </c>
      <c r="C11" s="29" t="str">
        <f>DK_UK!B19</f>
        <v>405 nm</v>
      </c>
      <c r="D11" s="30" t="e">
        <f>AVERAGE(DK_UK!D19:D20)</f>
        <v>#DIV/0!</v>
      </c>
      <c r="E11" s="30" t="e">
        <f>AVERAGE(DK_UK!E19:E20)</f>
        <v>#DIV/0!</v>
      </c>
      <c r="F11" s="30" t="e">
        <f>AVERAGE(DK_UK!F19:F20)</f>
        <v>#DIV/0!</v>
      </c>
      <c r="G11" s="30" t="e">
        <f>AVERAGE(DK_UK!G19:G20)</f>
        <v>#DIV/0!</v>
      </c>
      <c r="H11" s="30" t="e">
        <f>AVERAGE(DK_UK!H19:H20)</f>
        <v>#DIV/0!</v>
      </c>
      <c r="I11" s="30" t="e">
        <f>AVERAGE(DK_UK!I19:I20)</f>
        <v>#DIV/0!</v>
      </c>
      <c r="J11" s="30" t="e">
        <f>AVERAGE(DK_UK!J19:J20)</f>
        <v>#DIV/0!</v>
      </c>
      <c r="K11" s="30" t="e">
        <f>AVERAGE(DK_UK!K19:K20)</f>
        <v>#DIV/0!</v>
      </c>
      <c r="L11" s="30" t="e">
        <f>AVERAGE(DK_UK!L19:L20)</f>
        <v>#DIV/0!</v>
      </c>
      <c r="M11" s="30" t="e">
        <f>AVERAGE(DK_UK!M19:M20)</f>
        <v>#DIV/0!</v>
      </c>
      <c r="N11" s="30" t="e">
        <f>AVERAGE(DK_UK!N19:N20)</f>
        <v>#DIV/0!</v>
      </c>
    </row>
    <row r="12" spans="1:14" x14ac:dyDescent="0.25">
      <c r="A12" s="28">
        <f t="shared" si="0"/>
        <v>1</v>
      </c>
      <c r="B12" s="29">
        <f t="shared" si="1"/>
        <v>1</v>
      </c>
      <c r="C12" s="29" t="str">
        <f>DK_UK!B21</f>
        <v>450 nm</v>
      </c>
      <c r="D12" s="30" t="e">
        <f>AVERAGE(DK_UK!D21:D22)</f>
        <v>#DIV/0!</v>
      </c>
      <c r="E12" s="30" t="e">
        <f>AVERAGE(DK_UK!E21:E22)</f>
        <v>#DIV/0!</v>
      </c>
      <c r="F12" s="30" t="e">
        <f>AVERAGE(DK_UK!F21:F22)</f>
        <v>#DIV/0!</v>
      </c>
      <c r="G12" s="30" t="e">
        <f>AVERAGE(DK_UK!G21:G22)</f>
        <v>#DIV/0!</v>
      </c>
      <c r="H12" s="30" t="e">
        <f>AVERAGE(DK_UK!H21:H22)</f>
        <v>#DIV/0!</v>
      </c>
      <c r="I12" s="30" t="e">
        <f>AVERAGE(DK_UK!I21:I22)</f>
        <v>#DIV/0!</v>
      </c>
      <c r="J12" s="30" t="e">
        <f>AVERAGE(DK_UK!J21:J22)</f>
        <v>#DIV/0!</v>
      </c>
      <c r="K12" s="30" t="e">
        <f>AVERAGE(DK_UK!K21:K22)</f>
        <v>#DIV/0!</v>
      </c>
      <c r="L12" s="30" t="e">
        <f>AVERAGE(DK_UK!L21:L22)</f>
        <v>#DIV/0!</v>
      </c>
      <c r="M12" s="30" t="e">
        <f>AVERAGE(DK_UK!M21:M22)</f>
        <v>#DIV/0!</v>
      </c>
      <c r="N12" s="30" t="e">
        <f>AVERAGE(DK_UK!N21:N22)</f>
        <v>#DIV/0!</v>
      </c>
    </row>
    <row r="13" spans="1:14" x14ac:dyDescent="0.25">
      <c r="A13" s="28">
        <f t="shared" si="0"/>
        <v>1</v>
      </c>
      <c r="B13" s="29">
        <f t="shared" si="1"/>
        <v>1</v>
      </c>
      <c r="C13" s="29" t="str">
        <f>DK_UK!B23</f>
        <v>490 nm</v>
      </c>
      <c r="D13" s="30" t="e">
        <f>AVERAGE(DK_UK!D23:D24)</f>
        <v>#DIV/0!</v>
      </c>
      <c r="E13" s="30" t="e">
        <f>AVERAGE(DK_UK!E23:E24)</f>
        <v>#DIV/0!</v>
      </c>
      <c r="F13" s="30" t="e">
        <f>AVERAGE(DK_UK!F23:F24)</f>
        <v>#DIV/0!</v>
      </c>
      <c r="G13" s="30" t="e">
        <f>AVERAGE(DK_UK!G23:G24)</f>
        <v>#DIV/0!</v>
      </c>
      <c r="H13" s="30" t="e">
        <f>AVERAGE(DK_UK!H23:H24)</f>
        <v>#DIV/0!</v>
      </c>
      <c r="I13" s="30" t="e">
        <f>AVERAGE(DK_UK!I23:I24)</f>
        <v>#DIV/0!</v>
      </c>
      <c r="J13" s="30" t="e">
        <f>AVERAGE(DK_UK!J23:J24)</f>
        <v>#DIV/0!</v>
      </c>
      <c r="K13" s="30" t="e">
        <f>AVERAGE(DK_UK!K23:K24)</f>
        <v>#DIV/0!</v>
      </c>
      <c r="L13" s="30" t="e">
        <f>AVERAGE(DK_UK!L23:L24)</f>
        <v>#DIV/0!</v>
      </c>
      <c r="M13" s="30" t="e">
        <f>AVERAGE(DK_UK!M23:M24)</f>
        <v>#DIV/0!</v>
      </c>
      <c r="N13" s="30" t="e">
        <f>AVERAGE(DK_UK!N23:N24)</f>
        <v>#DIV/0!</v>
      </c>
    </row>
    <row r="14" spans="1:14" x14ac:dyDescent="0.25">
      <c r="A14" s="28">
        <f t="shared" si="0"/>
        <v>1</v>
      </c>
      <c r="B14" s="29">
        <f t="shared" si="1"/>
        <v>1</v>
      </c>
      <c r="C14" s="29" t="str">
        <f>DK_UK!B25</f>
        <v>550 nm</v>
      </c>
      <c r="D14" s="30" t="e">
        <f>AVERAGE(DK_UK!D25:D26)</f>
        <v>#DIV/0!</v>
      </c>
      <c r="E14" s="30" t="e">
        <f>AVERAGE(DK_UK!E25:E26)</f>
        <v>#DIV/0!</v>
      </c>
      <c r="F14" s="30" t="e">
        <f>AVERAGE(DK_UK!F25:F26)</f>
        <v>#DIV/0!</v>
      </c>
      <c r="G14" s="30" t="e">
        <f>AVERAGE(DK_UK!G25:G26)</f>
        <v>#DIV/0!</v>
      </c>
      <c r="H14" s="30" t="e">
        <f>AVERAGE(DK_UK!H25:H26)</f>
        <v>#DIV/0!</v>
      </c>
      <c r="I14" s="30" t="e">
        <f>AVERAGE(DK_UK!I25:I26)</f>
        <v>#DIV/0!</v>
      </c>
      <c r="J14" s="30" t="e">
        <f>AVERAGE(DK_UK!J25:J26)</f>
        <v>#DIV/0!</v>
      </c>
      <c r="K14" s="30" t="e">
        <f>AVERAGE(DK_UK!K25:K26)</f>
        <v>#DIV/0!</v>
      </c>
      <c r="L14" s="30" t="e">
        <f>AVERAGE(DK_UK!L25:L26)</f>
        <v>#DIV/0!</v>
      </c>
      <c r="M14" s="30" t="e">
        <f>AVERAGE(DK_UK!M25:M26)</f>
        <v>#DIV/0!</v>
      </c>
      <c r="N14" s="30" t="e">
        <f>AVERAGE(DK_UK!N25:N26)</f>
        <v>#DIV/0!</v>
      </c>
    </row>
    <row r="15" spans="1:14" x14ac:dyDescent="0.25">
      <c r="A15" s="28">
        <f t="shared" si="0"/>
        <v>1</v>
      </c>
      <c r="B15" s="29">
        <f t="shared" si="1"/>
        <v>1</v>
      </c>
      <c r="C15" s="29" t="str">
        <f>DK_UK!B27</f>
        <v>620 nm</v>
      </c>
      <c r="D15" s="30" t="e">
        <f>AVERAGE(DK_UK!D27:D28)</f>
        <v>#DIV/0!</v>
      </c>
      <c r="E15" s="30" t="e">
        <f>AVERAGE(DK_UK!E27:E28)</f>
        <v>#DIV/0!</v>
      </c>
      <c r="F15" s="30" t="e">
        <f>AVERAGE(DK_UK!F27:F28)</f>
        <v>#DIV/0!</v>
      </c>
      <c r="G15" s="30" t="e">
        <f>AVERAGE(DK_UK!G27:G28)</f>
        <v>#DIV/0!</v>
      </c>
      <c r="H15" s="30" t="e">
        <f>AVERAGE(DK_UK!H27:H28)</f>
        <v>#DIV/0!</v>
      </c>
      <c r="I15" s="30" t="e">
        <f>AVERAGE(DK_UK!I27:I28)</f>
        <v>#DIV/0!</v>
      </c>
      <c r="J15" s="30" t="e">
        <f>AVERAGE(DK_UK!J27:J28)</f>
        <v>#DIV/0!</v>
      </c>
      <c r="K15" s="30" t="e">
        <f>AVERAGE(DK_UK!K27:K28)</f>
        <v>#DIV/0!</v>
      </c>
      <c r="L15" s="30" t="e">
        <f>AVERAGE(DK_UK!L27:L28)</f>
        <v>#DIV/0!</v>
      </c>
      <c r="M15" s="30" t="e">
        <f>AVERAGE(DK_UK!M27:M28)</f>
        <v>#DIV/0!</v>
      </c>
      <c r="N15" s="30" t="e">
        <f>AVERAGE(DK_UK!N27:N28)</f>
        <v>#DIV/0!</v>
      </c>
    </row>
    <row r="16" spans="1:14" x14ac:dyDescent="0.25">
      <c r="A16" s="28">
        <f t="shared" si="0"/>
        <v>1</v>
      </c>
      <c r="B16" s="29">
        <f t="shared" si="1"/>
        <v>1</v>
      </c>
      <c r="C16" s="29" t="str">
        <f>DK_UK!B29</f>
        <v>630 nm</v>
      </c>
      <c r="D16" s="30" t="e">
        <f>AVERAGE(DK_UK!D29:D30)</f>
        <v>#DIV/0!</v>
      </c>
      <c r="E16" s="30" t="e">
        <f>AVERAGE(DK_UK!E29:E30)</f>
        <v>#DIV/0!</v>
      </c>
      <c r="F16" s="30" t="e">
        <f>AVERAGE(DK_UK!F29:F30)</f>
        <v>#DIV/0!</v>
      </c>
      <c r="G16" s="30" t="e">
        <f>AVERAGE(DK_UK!G29:G30)</f>
        <v>#DIV/0!</v>
      </c>
      <c r="H16" s="30" t="e">
        <f>AVERAGE(DK_UK!H29:H30)</f>
        <v>#DIV/0!</v>
      </c>
      <c r="I16" s="30" t="e">
        <f>AVERAGE(DK_UK!I29:I30)</f>
        <v>#DIV/0!</v>
      </c>
      <c r="J16" s="30" t="e">
        <f>AVERAGE(DK_UK!J29:J30)</f>
        <v>#DIV/0!</v>
      </c>
      <c r="K16" s="30" t="e">
        <f>AVERAGE(DK_UK!K29:K30)</f>
        <v>#DIV/0!</v>
      </c>
      <c r="L16" s="30" t="e">
        <f>AVERAGE(DK_UK!L29:L30)</f>
        <v>#DIV/0!</v>
      </c>
      <c r="M16" s="30" t="e">
        <f>AVERAGE(DK_UK!M29:M30)</f>
        <v>#DIV/0!</v>
      </c>
      <c r="N16" s="30" t="e">
        <f>AVERAGE(DK_UK!N29:N30)</f>
        <v>#DIV/0!</v>
      </c>
    </row>
    <row r="17" spans="1:14" x14ac:dyDescent="0.25">
      <c r="A17" s="28">
        <f t="shared" si="0"/>
        <v>1</v>
      </c>
      <c r="B17" s="29">
        <f t="shared" si="1"/>
        <v>1</v>
      </c>
      <c r="C17" s="29" t="str">
        <f>DK_UK!B31</f>
        <v>690 nm</v>
      </c>
      <c r="D17" s="30" t="e">
        <f>AVERAGE(DK_UK!D31:D32)</f>
        <v>#DIV/0!</v>
      </c>
      <c r="E17" s="30" t="e">
        <f>AVERAGE(DK_UK!E31:E32)</f>
        <v>#DIV/0!</v>
      </c>
      <c r="F17" s="30" t="e">
        <f>AVERAGE(DK_UK!F31:F32)</f>
        <v>#DIV/0!</v>
      </c>
      <c r="G17" s="30" t="e">
        <f>AVERAGE(DK_UK!G31:G32)</f>
        <v>#DIV/0!</v>
      </c>
      <c r="H17" s="30" t="e">
        <f>AVERAGE(DK_UK!H31:H32)</f>
        <v>#DIV/0!</v>
      </c>
      <c r="I17" s="30" t="e">
        <f>AVERAGE(DK_UK!I31:I32)</f>
        <v>#DIV/0!</v>
      </c>
      <c r="J17" s="30" t="e">
        <f>AVERAGE(DK_UK!J31:J32)</f>
        <v>#DIV/0!</v>
      </c>
      <c r="K17" s="30" t="e">
        <f>AVERAGE(DK_UK!K31:K32)</f>
        <v>#DIV/0!</v>
      </c>
      <c r="L17" s="30" t="e">
        <f>AVERAGE(DK_UK!L31:L32)</f>
        <v>#DIV/0!</v>
      </c>
      <c r="M17" s="30" t="e">
        <f>AVERAGE(DK_UK!M31:M32)</f>
        <v>#DIV/0!</v>
      </c>
      <c r="N17" s="30" t="e">
        <f>AVERAGE(DK_UK!N31:N32)</f>
        <v>#DIV/0!</v>
      </c>
    </row>
    <row r="18" spans="1:14" ht="15.75" thickBot="1" x14ac:dyDescent="0.3">
      <c r="A18" s="28">
        <f t="shared" si="0"/>
        <v>1</v>
      </c>
      <c r="B18" s="29">
        <f t="shared" si="1"/>
        <v>1</v>
      </c>
      <c r="C18" s="31" t="str">
        <f>DK_UK!B33</f>
        <v>750 nm</v>
      </c>
      <c r="D18" s="32" t="e">
        <f>AVERAGE(DK_UK!D33:D34)</f>
        <v>#DIV/0!</v>
      </c>
      <c r="E18" s="32" t="e">
        <f>AVERAGE(DK_UK!E33:E34)</f>
        <v>#DIV/0!</v>
      </c>
      <c r="F18" s="32" t="e">
        <f>AVERAGE(DK_UK!F33:F34)</f>
        <v>#DIV/0!</v>
      </c>
      <c r="G18" s="32" t="e">
        <f>AVERAGE(DK_UK!G33:G34)</f>
        <v>#DIV/0!</v>
      </c>
      <c r="H18" s="32" t="e">
        <f>AVERAGE(DK_UK!H33:H34)</f>
        <v>#DIV/0!</v>
      </c>
      <c r="I18" s="32" t="e">
        <f>AVERAGE(DK_UK!I33:I34)</f>
        <v>#DIV/0!</v>
      </c>
      <c r="J18" s="32" t="e">
        <f>AVERAGE(DK_UK!J33:J34)</f>
        <v>#DIV/0!</v>
      </c>
      <c r="K18" s="32" t="e">
        <f>AVERAGE(DK_UK!K33:K34)</f>
        <v>#DIV/0!</v>
      </c>
      <c r="L18" s="32" t="e">
        <f>AVERAGE(DK_UK!L33:L34)</f>
        <v>#DIV/0!</v>
      </c>
      <c r="M18" s="32" t="e">
        <f>AVERAGE(DK_UK!M33:M34)</f>
        <v>#DIV/0!</v>
      </c>
      <c r="N18" s="32" t="e">
        <f>AVERAGE(DK_UK!N33:N34)</f>
        <v>#DIV/0!</v>
      </c>
    </row>
    <row r="20" spans="1:14" x14ac:dyDescent="0.25">
      <c r="A20" s="21" t="s">
        <v>32</v>
      </c>
    </row>
    <row r="21" spans="1:14" x14ac:dyDescent="0.25">
      <c r="A21" s="5" t="s">
        <v>33</v>
      </c>
    </row>
    <row r="22" spans="1:14" x14ac:dyDescent="0.25">
      <c r="A22" s="5"/>
    </row>
    <row r="23" spans="1:14" x14ac:dyDescent="0.25">
      <c r="A23" s="21" t="s">
        <v>29</v>
      </c>
      <c r="B23" s="21" t="s">
        <v>28</v>
      </c>
      <c r="C23" s="21" t="s">
        <v>31</v>
      </c>
      <c r="D23" s="21" t="s">
        <v>34</v>
      </c>
      <c r="E23" s="21" t="s">
        <v>35</v>
      </c>
    </row>
    <row r="24" spans="1:14" x14ac:dyDescent="0.25">
      <c r="A24" s="33">
        <f t="shared" ref="A24:A55" si="2">Kode_ID</f>
        <v>1</v>
      </c>
      <c r="B24" s="33">
        <f t="shared" ref="B24:B55" si="3">Laboratorie_ID</f>
        <v>1</v>
      </c>
      <c r="C24" s="33" t="str">
        <f>$C$11</f>
        <v>405 nm</v>
      </c>
      <c r="D24" s="33" t="str">
        <f>$D$10</f>
        <v>A1</v>
      </c>
      <c r="E24" s="34" t="e">
        <f>D11</f>
        <v>#DIV/0!</v>
      </c>
    </row>
    <row r="25" spans="1:14" x14ac:dyDescent="0.25">
      <c r="A25" s="33">
        <f t="shared" si="2"/>
        <v>1</v>
      </c>
      <c r="B25" s="33">
        <f t="shared" si="3"/>
        <v>1</v>
      </c>
      <c r="C25" s="33" t="str">
        <f t="shared" ref="C25:C34" si="4">$C$11</f>
        <v>405 nm</v>
      </c>
      <c r="D25" s="33" t="str">
        <f>$E$10</f>
        <v>A12</v>
      </c>
      <c r="E25" s="34" t="e">
        <f>E11</f>
        <v>#DIV/0!</v>
      </c>
    </row>
    <row r="26" spans="1:14" x14ac:dyDescent="0.25">
      <c r="A26" s="33">
        <f t="shared" si="2"/>
        <v>1</v>
      </c>
      <c r="B26" s="33">
        <f t="shared" si="3"/>
        <v>1</v>
      </c>
      <c r="C26" s="33" t="str">
        <f t="shared" si="4"/>
        <v>405 nm</v>
      </c>
      <c r="D26" s="33" t="str">
        <f>$F$10</f>
        <v>H1</v>
      </c>
      <c r="E26" s="34" t="e">
        <f>F11</f>
        <v>#DIV/0!</v>
      </c>
    </row>
    <row r="27" spans="1:14" x14ac:dyDescent="0.25">
      <c r="A27" s="33">
        <f t="shared" si="2"/>
        <v>1</v>
      </c>
      <c r="B27" s="33">
        <f t="shared" si="3"/>
        <v>1</v>
      </c>
      <c r="C27" s="33" t="str">
        <f t="shared" si="4"/>
        <v>405 nm</v>
      </c>
      <c r="D27" s="33" t="str">
        <f>$G$10</f>
        <v>H12</v>
      </c>
      <c r="E27" s="34" t="e">
        <f>G11</f>
        <v>#DIV/0!</v>
      </c>
    </row>
    <row r="28" spans="1:14" x14ac:dyDescent="0.25">
      <c r="A28" s="33">
        <f t="shared" si="2"/>
        <v>1</v>
      </c>
      <c r="B28" s="33">
        <f t="shared" si="3"/>
        <v>1</v>
      </c>
      <c r="C28" s="33" t="str">
        <f t="shared" si="4"/>
        <v>405 nm</v>
      </c>
      <c r="D28" s="33" t="str">
        <f>$H$10</f>
        <v>C6</v>
      </c>
      <c r="E28" s="34" t="e">
        <f>H11</f>
        <v>#DIV/0!</v>
      </c>
    </row>
    <row r="29" spans="1:14" x14ac:dyDescent="0.25">
      <c r="A29" s="33">
        <f t="shared" si="2"/>
        <v>1</v>
      </c>
      <c r="B29" s="33">
        <f t="shared" si="3"/>
        <v>1</v>
      </c>
      <c r="C29" s="33" t="str">
        <f t="shared" si="4"/>
        <v>405 nm</v>
      </c>
      <c r="D29" s="33" t="str">
        <f>$I$10</f>
        <v>C1</v>
      </c>
      <c r="E29" s="34" t="e">
        <f>I11</f>
        <v>#DIV/0!</v>
      </c>
    </row>
    <row r="30" spans="1:14" x14ac:dyDescent="0.25">
      <c r="A30" s="33">
        <f t="shared" si="2"/>
        <v>1</v>
      </c>
      <c r="B30" s="33">
        <f t="shared" si="3"/>
        <v>1</v>
      </c>
      <c r="C30" s="33" t="str">
        <f t="shared" si="4"/>
        <v>405 nm</v>
      </c>
      <c r="D30" s="33" t="str">
        <f>$J$10</f>
        <v>E2</v>
      </c>
      <c r="E30" s="34" t="e">
        <f>J11</f>
        <v>#DIV/0!</v>
      </c>
    </row>
    <row r="31" spans="1:14" x14ac:dyDescent="0.25">
      <c r="A31" s="33">
        <f t="shared" si="2"/>
        <v>1</v>
      </c>
      <c r="B31" s="33">
        <f t="shared" si="3"/>
        <v>1</v>
      </c>
      <c r="C31" s="33" t="str">
        <f t="shared" si="4"/>
        <v>405 nm</v>
      </c>
      <c r="D31" s="33" t="str">
        <f>$K$10</f>
        <v>G3</v>
      </c>
      <c r="E31" s="34" t="e">
        <f>K11</f>
        <v>#DIV/0!</v>
      </c>
    </row>
    <row r="32" spans="1:14" x14ac:dyDescent="0.25">
      <c r="A32" s="33">
        <f t="shared" si="2"/>
        <v>1</v>
      </c>
      <c r="B32" s="33">
        <f t="shared" si="3"/>
        <v>1</v>
      </c>
      <c r="C32" s="33" t="str">
        <f t="shared" si="4"/>
        <v>405 nm</v>
      </c>
      <c r="D32" s="33" t="str">
        <f>$L$10</f>
        <v>H6</v>
      </c>
      <c r="E32" s="34" t="e">
        <f>L11</f>
        <v>#DIV/0!</v>
      </c>
    </row>
    <row r="33" spans="1:10" x14ac:dyDescent="0.25">
      <c r="A33" s="33">
        <f t="shared" si="2"/>
        <v>1</v>
      </c>
      <c r="B33" s="33">
        <f t="shared" si="3"/>
        <v>1</v>
      </c>
      <c r="C33" s="33" t="str">
        <f t="shared" si="4"/>
        <v>405 nm</v>
      </c>
      <c r="D33" s="33" t="str">
        <f>$M$10</f>
        <v>F5</v>
      </c>
      <c r="E33" s="34" t="e">
        <f>M11</f>
        <v>#DIV/0!</v>
      </c>
    </row>
    <row r="34" spans="1:10" x14ac:dyDescent="0.25">
      <c r="A34" s="33">
        <f t="shared" si="2"/>
        <v>1</v>
      </c>
      <c r="B34" s="33">
        <f t="shared" si="3"/>
        <v>1</v>
      </c>
      <c r="C34" s="33" t="str">
        <f t="shared" si="4"/>
        <v>405 nm</v>
      </c>
      <c r="D34" s="33" t="str">
        <f>$N$10</f>
        <v>D4</v>
      </c>
      <c r="E34" s="34" t="e">
        <f>N11</f>
        <v>#DIV/0!</v>
      </c>
    </row>
    <row r="35" spans="1:10" x14ac:dyDescent="0.25">
      <c r="A35" s="33">
        <f t="shared" si="2"/>
        <v>1</v>
      </c>
      <c r="B35" s="33">
        <f t="shared" si="3"/>
        <v>1</v>
      </c>
      <c r="C35" s="33" t="str">
        <f>$C$12</f>
        <v>450 nm</v>
      </c>
      <c r="D35" s="33" t="str">
        <f>$D$10</f>
        <v>A1</v>
      </c>
      <c r="E35" s="34" t="e">
        <f>D12</f>
        <v>#DIV/0!</v>
      </c>
      <c r="J35" s="35"/>
    </row>
    <row r="36" spans="1:10" x14ac:dyDescent="0.25">
      <c r="A36" s="33">
        <f t="shared" si="2"/>
        <v>1</v>
      </c>
      <c r="B36" s="33">
        <f t="shared" si="3"/>
        <v>1</v>
      </c>
      <c r="C36" s="33" t="str">
        <f t="shared" ref="C36:C45" si="5">$C$12</f>
        <v>450 nm</v>
      </c>
      <c r="D36" s="33" t="str">
        <f>$E$10</f>
        <v>A12</v>
      </c>
      <c r="E36" s="34" t="e">
        <f>E12</f>
        <v>#DIV/0!</v>
      </c>
      <c r="J36" s="35"/>
    </row>
    <row r="37" spans="1:10" x14ac:dyDescent="0.25">
      <c r="A37" s="33">
        <f t="shared" si="2"/>
        <v>1</v>
      </c>
      <c r="B37" s="33">
        <f t="shared" si="3"/>
        <v>1</v>
      </c>
      <c r="C37" s="33" t="str">
        <f t="shared" si="5"/>
        <v>450 nm</v>
      </c>
      <c r="D37" s="33" t="str">
        <f>$F$10</f>
        <v>H1</v>
      </c>
      <c r="E37" s="34" t="e">
        <f>F12</f>
        <v>#DIV/0!</v>
      </c>
    </row>
    <row r="38" spans="1:10" x14ac:dyDescent="0.25">
      <c r="A38" s="33">
        <f t="shared" si="2"/>
        <v>1</v>
      </c>
      <c r="B38" s="33">
        <f t="shared" si="3"/>
        <v>1</v>
      </c>
      <c r="C38" s="33" t="str">
        <f t="shared" si="5"/>
        <v>450 nm</v>
      </c>
      <c r="D38" s="33" t="str">
        <f>$G$10</f>
        <v>H12</v>
      </c>
      <c r="E38" s="34" t="e">
        <f>G12</f>
        <v>#DIV/0!</v>
      </c>
    </row>
    <row r="39" spans="1:10" x14ac:dyDescent="0.25">
      <c r="A39" s="33">
        <f t="shared" si="2"/>
        <v>1</v>
      </c>
      <c r="B39" s="33">
        <f t="shared" si="3"/>
        <v>1</v>
      </c>
      <c r="C39" s="33" t="str">
        <f t="shared" si="5"/>
        <v>450 nm</v>
      </c>
      <c r="D39" s="33" t="str">
        <f>$H$10</f>
        <v>C6</v>
      </c>
      <c r="E39" s="34" t="e">
        <f>H12</f>
        <v>#DIV/0!</v>
      </c>
    </row>
    <row r="40" spans="1:10" x14ac:dyDescent="0.25">
      <c r="A40" s="33">
        <f t="shared" si="2"/>
        <v>1</v>
      </c>
      <c r="B40" s="33">
        <f t="shared" si="3"/>
        <v>1</v>
      </c>
      <c r="C40" s="33" t="str">
        <f t="shared" si="5"/>
        <v>450 nm</v>
      </c>
      <c r="D40" s="33" t="str">
        <f>$I$10</f>
        <v>C1</v>
      </c>
      <c r="E40" s="34" t="e">
        <f>I12</f>
        <v>#DIV/0!</v>
      </c>
    </row>
    <row r="41" spans="1:10" x14ac:dyDescent="0.25">
      <c r="A41" s="33">
        <f t="shared" si="2"/>
        <v>1</v>
      </c>
      <c r="B41" s="33">
        <f t="shared" si="3"/>
        <v>1</v>
      </c>
      <c r="C41" s="33" t="str">
        <f t="shared" si="5"/>
        <v>450 nm</v>
      </c>
      <c r="D41" s="33" t="str">
        <f>$J$10</f>
        <v>E2</v>
      </c>
      <c r="E41" s="34" t="e">
        <f>J12</f>
        <v>#DIV/0!</v>
      </c>
    </row>
    <row r="42" spans="1:10" x14ac:dyDescent="0.25">
      <c r="A42" s="33">
        <f t="shared" si="2"/>
        <v>1</v>
      </c>
      <c r="B42" s="33">
        <f t="shared" si="3"/>
        <v>1</v>
      </c>
      <c r="C42" s="33" t="str">
        <f t="shared" si="5"/>
        <v>450 nm</v>
      </c>
      <c r="D42" s="33" t="str">
        <f>$K$10</f>
        <v>G3</v>
      </c>
      <c r="E42" s="34" t="e">
        <f>K12</f>
        <v>#DIV/0!</v>
      </c>
    </row>
    <row r="43" spans="1:10" x14ac:dyDescent="0.25">
      <c r="A43" s="33">
        <f t="shared" si="2"/>
        <v>1</v>
      </c>
      <c r="B43" s="33">
        <f t="shared" si="3"/>
        <v>1</v>
      </c>
      <c r="C43" s="33" t="str">
        <f t="shared" si="5"/>
        <v>450 nm</v>
      </c>
      <c r="D43" s="33" t="str">
        <f>$L$10</f>
        <v>H6</v>
      </c>
      <c r="E43" s="34" t="e">
        <f>L12</f>
        <v>#DIV/0!</v>
      </c>
    </row>
    <row r="44" spans="1:10" x14ac:dyDescent="0.25">
      <c r="A44" s="33">
        <f t="shared" si="2"/>
        <v>1</v>
      </c>
      <c r="B44" s="33">
        <f t="shared" si="3"/>
        <v>1</v>
      </c>
      <c r="C44" s="33" t="str">
        <f t="shared" si="5"/>
        <v>450 nm</v>
      </c>
      <c r="D44" s="33" t="str">
        <f>$M$10</f>
        <v>F5</v>
      </c>
      <c r="E44" s="34" t="e">
        <f>M12</f>
        <v>#DIV/0!</v>
      </c>
    </row>
    <row r="45" spans="1:10" x14ac:dyDescent="0.25">
      <c r="A45" s="33">
        <f t="shared" si="2"/>
        <v>1</v>
      </c>
      <c r="B45" s="33">
        <f t="shared" si="3"/>
        <v>1</v>
      </c>
      <c r="C45" s="33" t="str">
        <f t="shared" si="5"/>
        <v>450 nm</v>
      </c>
      <c r="D45" s="33" t="str">
        <f>$N$10</f>
        <v>D4</v>
      </c>
      <c r="E45" s="34" t="e">
        <f>N12</f>
        <v>#DIV/0!</v>
      </c>
    </row>
    <row r="46" spans="1:10" x14ac:dyDescent="0.25">
      <c r="A46" s="33">
        <f t="shared" si="2"/>
        <v>1</v>
      </c>
      <c r="B46" s="33">
        <f t="shared" si="3"/>
        <v>1</v>
      </c>
      <c r="C46" s="33" t="str">
        <f>$C$13</f>
        <v>490 nm</v>
      </c>
      <c r="D46" s="33" t="str">
        <f>$D$10</f>
        <v>A1</v>
      </c>
      <c r="E46" s="34" t="e">
        <f>D13</f>
        <v>#DIV/0!</v>
      </c>
    </row>
    <row r="47" spans="1:10" x14ac:dyDescent="0.25">
      <c r="A47" s="33">
        <f t="shared" si="2"/>
        <v>1</v>
      </c>
      <c r="B47" s="33">
        <f t="shared" si="3"/>
        <v>1</v>
      </c>
      <c r="C47" s="33" t="str">
        <f t="shared" ref="C47:C56" si="6">$C$13</f>
        <v>490 nm</v>
      </c>
      <c r="D47" s="33" t="str">
        <f>$E$10</f>
        <v>A12</v>
      </c>
      <c r="E47" s="34" t="e">
        <f>E13</f>
        <v>#DIV/0!</v>
      </c>
    </row>
    <row r="48" spans="1:10" x14ac:dyDescent="0.25">
      <c r="A48" s="33">
        <f t="shared" si="2"/>
        <v>1</v>
      </c>
      <c r="B48" s="33">
        <f t="shared" si="3"/>
        <v>1</v>
      </c>
      <c r="C48" s="33" t="str">
        <f t="shared" si="6"/>
        <v>490 nm</v>
      </c>
      <c r="D48" s="33" t="str">
        <f>$F$10</f>
        <v>H1</v>
      </c>
      <c r="E48" s="34" t="e">
        <f>F13</f>
        <v>#DIV/0!</v>
      </c>
    </row>
    <row r="49" spans="1:5" x14ac:dyDescent="0.25">
      <c r="A49" s="33">
        <f t="shared" si="2"/>
        <v>1</v>
      </c>
      <c r="B49" s="33">
        <f t="shared" si="3"/>
        <v>1</v>
      </c>
      <c r="C49" s="33" t="str">
        <f t="shared" si="6"/>
        <v>490 nm</v>
      </c>
      <c r="D49" s="33" t="str">
        <f>$G$10</f>
        <v>H12</v>
      </c>
      <c r="E49" s="34" t="e">
        <f>G13</f>
        <v>#DIV/0!</v>
      </c>
    </row>
    <row r="50" spans="1:5" x14ac:dyDescent="0.25">
      <c r="A50" s="33">
        <f t="shared" si="2"/>
        <v>1</v>
      </c>
      <c r="B50" s="33">
        <f t="shared" si="3"/>
        <v>1</v>
      </c>
      <c r="C50" s="33" t="str">
        <f t="shared" si="6"/>
        <v>490 nm</v>
      </c>
      <c r="D50" s="33" t="str">
        <f>$H$10</f>
        <v>C6</v>
      </c>
      <c r="E50" s="34" t="e">
        <f>H13</f>
        <v>#DIV/0!</v>
      </c>
    </row>
    <row r="51" spans="1:5" x14ac:dyDescent="0.25">
      <c r="A51" s="33">
        <f t="shared" si="2"/>
        <v>1</v>
      </c>
      <c r="B51" s="33">
        <f t="shared" si="3"/>
        <v>1</v>
      </c>
      <c r="C51" s="33" t="str">
        <f t="shared" si="6"/>
        <v>490 nm</v>
      </c>
      <c r="D51" s="33" t="str">
        <f>$I$10</f>
        <v>C1</v>
      </c>
      <c r="E51" s="34" t="e">
        <f>I13</f>
        <v>#DIV/0!</v>
      </c>
    </row>
    <row r="52" spans="1:5" x14ac:dyDescent="0.25">
      <c r="A52" s="33">
        <f t="shared" si="2"/>
        <v>1</v>
      </c>
      <c r="B52" s="33">
        <f t="shared" si="3"/>
        <v>1</v>
      </c>
      <c r="C52" s="33" t="str">
        <f t="shared" si="6"/>
        <v>490 nm</v>
      </c>
      <c r="D52" s="33" t="str">
        <f>$J$10</f>
        <v>E2</v>
      </c>
      <c r="E52" s="34" t="e">
        <f>J13</f>
        <v>#DIV/0!</v>
      </c>
    </row>
    <row r="53" spans="1:5" x14ac:dyDescent="0.25">
      <c r="A53" s="33">
        <f t="shared" si="2"/>
        <v>1</v>
      </c>
      <c r="B53" s="33">
        <f t="shared" si="3"/>
        <v>1</v>
      </c>
      <c r="C53" s="33" t="str">
        <f t="shared" si="6"/>
        <v>490 nm</v>
      </c>
      <c r="D53" s="33" t="str">
        <f>$K$10</f>
        <v>G3</v>
      </c>
      <c r="E53" s="34" t="e">
        <f>K13</f>
        <v>#DIV/0!</v>
      </c>
    </row>
    <row r="54" spans="1:5" x14ac:dyDescent="0.25">
      <c r="A54" s="33">
        <f t="shared" si="2"/>
        <v>1</v>
      </c>
      <c r="B54" s="33">
        <f t="shared" si="3"/>
        <v>1</v>
      </c>
      <c r="C54" s="33" t="str">
        <f t="shared" si="6"/>
        <v>490 nm</v>
      </c>
      <c r="D54" s="33" t="str">
        <f>$L$10</f>
        <v>H6</v>
      </c>
      <c r="E54" s="34" t="e">
        <f>L13</f>
        <v>#DIV/0!</v>
      </c>
    </row>
    <row r="55" spans="1:5" x14ac:dyDescent="0.25">
      <c r="A55" s="33">
        <f t="shared" si="2"/>
        <v>1</v>
      </c>
      <c r="B55" s="33">
        <f t="shared" si="3"/>
        <v>1</v>
      </c>
      <c r="C55" s="33" t="str">
        <f t="shared" si="6"/>
        <v>490 nm</v>
      </c>
      <c r="D55" s="33" t="str">
        <f>$M$10</f>
        <v>F5</v>
      </c>
      <c r="E55" s="34" t="e">
        <f>M13</f>
        <v>#DIV/0!</v>
      </c>
    </row>
    <row r="56" spans="1:5" x14ac:dyDescent="0.25">
      <c r="A56" s="33">
        <f t="shared" ref="A56:A87" si="7">Kode_ID</f>
        <v>1</v>
      </c>
      <c r="B56" s="33">
        <f t="shared" ref="B56:B87" si="8">Laboratorie_ID</f>
        <v>1</v>
      </c>
      <c r="C56" s="33" t="str">
        <f t="shared" si="6"/>
        <v>490 nm</v>
      </c>
      <c r="D56" s="33" t="str">
        <f>$N$10</f>
        <v>D4</v>
      </c>
      <c r="E56" s="34" t="e">
        <f>N13</f>
        <v>#DIV/0!</v>
      </c>
    </row>
    <row r="57" spans="1:5" x14ac:dyDescent="0.25">
      <c r="A57" s="33">
        <f t="shared" si="7"/>
        <v>1</v>
      </c>
      <c r="B57" s="33">
        <f t="shared" si="8"/>
        <v>1</v>
      </c>
      <c r="C57" s="33" t="str">
        <f>$C$14</f>
        <v>550 nm</v>
      </c>
      <c r="D57" s="33" t="str">
        <f>$D$10</f>
        <v>A1</v>
      </c>
      <c r="E57" s="34" t="e">
        <f>D14</f>
        <v>#DIV/0!</v>
      </c>
    </row>
    <row r="58" spans="1:5" x14ac:dyDescent="0.25">
      <c r="A58" s="33">
        <f t="shared" si="7"/>
        <v>1</v>
      </c>
      <c r="B58" s="33">
        <f t="shared" si="8"/>
        <v>1</v>
      </c>
      <c r="C58" s="33" t="str">
        <f t="shared" ref="C58:C67" si="9">$C$14</f>
        <v>550 nm</v>
      </c>
      <c r="D58" s="33" t="str">
        <f>$E$10</f>
        <v>A12</v>
      </c>
      <c r="E58" s="34" t="e">
        <f>E14</f>
        <v>#DIV/0!</v>
      </c>
    </row>
    <row r="59" spans="1:5" x14ac:dyDescent="0.25">
      <c r="A59" s="33">
        <f t="shared" si="7"/>
        <v>1</v>
      </c>
      <c r="B59" s="33">
        <f t="shared" si="8"/>
        <v>1</v>
      </c>
      <c r="C59" s="33" t="str">
        <f t="shared" si="9"/>
        <v>550 nm</v>
      </c>
      <c r="D59" s="33" t="str">
        <f>$F$10</f>
        <v>H1</v>
      </c>
      <c r="E59" s="34" t="e">
        <f>F14</f>
        <v>#DIV/0!</v>
      </c>
    </row>
    <row r="60" spans="1:5" x14ac:dyDescent="0.25">
      <c r="A60" s="33">
        <f t="shared" si="7"/>
        <v>1</v>
      </c>
      <c r="B60" s="33">
        <f t="shared" si="8"/>
        <v>1</v>
      </c>
      <c r="C60" s="33" t="str">
        <f t="shared" si="9"/>
        <v>550 nm</v>
      </c>
      <c r="D60" s="33" t="str">
        <f>$G$10</f>
        <v>H12</v>
      </c>
      <c r="E60" s="34" t="e">
        <f>G14</f>
        <v>#DIV/0!</v>
      </c>
    </row>
    <row r="61" spans="1:5" x14ac:dyDescent="0.25">
      <c r="A61" s="33">
        <f t="shared" si="7"/>
        <v>1</v>
      </c>
      <c r="B61" s="33">
        <f t="shared" si="8"/>
        <v>1</v>
      </c>
      <c r="C61" s="33" t="str">
        <f t="shared" si="9"/>
        <v>550 nm</v>
      </c>
      <c r="D61" s="33" t="str">
        <f>$H$10</f>
        <v>C6</v>
      </c>
      <c r="E61" s="34" t="e">
        <f>H14</f>
        <v>#DIV/0!</v>
      </c>
    </row>
    <row r="62" spans="1:5" x14ac:dyDescent="0.25">
      <c r="A62" s="33">
        <f t="shared" si="7"/>
        <v>1</v>
      </c>
      <c r="B62" s="33">
        <f t="shared" si="8"/>
        <v>1</v>
      </c>
      <c r="C62" s="33" t="str">
        <f t="shared" si="9"/>
        <v>550 nm</v>
      </c>
      <c r="D62" s="33" t="str">
        <f>$I$10</f>
        <v>C1</v>
      </c>
      <c r="E62" s="34" t="e">
        <f>I14</f>
        <v>#DIV/0!</v>
      </c>
    </row>
    <row r="63" spans="1:5" x14ac:dyDescent="0.25">
      <c r="A63" s="33">
        <f t="shared" si="7"/>
        <v>1</v>
      </c>
      <c r="B63" s="33">
        <f t="shared" si="8"/>
        <v>1</v>
      </c>
      <c r="C63" s="33" t="str">
        <f t="shared" si="9"/>
        <v>550 nm</v>
      </c>
      <c r="D63" s="33" t="str">
        <f>$J$10</f>
        <v>E2</v>
      </c>
      <c r="E63" s="34" t="e">
        <f>J14</f>
        <v>#DIV/0!</v>
      </c>
    </row>
    <row r="64" spans="1:5" x14ac:dyDescent="0.25">
      <c r="A64" s="33">
        <f t="shared" si="7"/>
        <v>1</v>
      </c>
      <c r="B64" s="33">
        <f t="shared" si="8"/>
        <v>1</v>
      </c>
      <c r="C64" s="33" t="str">
        <f t="shared" si="9"/>
        <v>550 nm</v>
      </c>
      <c r="D64" s="33" t="str">
        <f>$K$10</f>
        <v>G3</v>
      </c>
      <c r="E64" s="34" t="e">
        <f>K14</f>
        <v>#DIV/0!</v>
      </c>
    </row>
    <row r="65" spans="1:5" x14ac:dyDescent="0.25">
      <c r="A65" s="33">
        <f t="shared" si="7"/>
        <v>1</v>
      </c>
      <c r="B65" s="33">
        <f t="shared" si="8"/>
        <v>1</v>
      </c>
      <c r="C65" s="33" t="str">
        <f t="shared" si="9"/>
        <v>550 nm</v>
      </c>
      <c r="D65" s="33" t="str">
        <f>$L$10</f>
        <v>H6</v>
      </c>
      <c r="E65" s="34" t="e">
        <f>L14</f>
        <v>#DIV/0!</v>
      </c>
    </row>
    <row r="66" spans="1:5" x14ac:dyDescent="0.25">
      <c r="A66" s="33">
        <f t="shared" si="7"/>
        <v>1</v>
      </c>
      <c r="B66" s="33">
        <f t="shared" si="8"/>
        <v>1</v>
      </c>
      <c r="C66" s="33" t="str">
        <f t="shared" si="9"/>
        <v>550 nm</v>
      </c>
      <c r="D66" s="33" t="str">
        <f>$M$10</f>
        <v>F5</v>
      </c>
      <c r="E66" s="34" t="e">
        <f>M14</f>
        <v>#DIV/0!</v>
      </c>
    </row>
    <row r="67" spans="1:5" x14ac:dyDescent="0.25">
      <c r="A67" s="33">
        <f t="shared" si="7"/>
        <v>1</v>
      </c>
      <c r="B67" s="33">
        <f t="shared" si="8"/>
        <v>1</v>
      </c>
      <c r="C67" s="33" t="str">
        <f t="shared" si="9"/>
        <v>550 nm</v>
      </c>
      <c r="D67" s="33" t="str">
        <f>$N$10</f>
        <v>D4</v>
      </c>
      <c r="E67" s="34" t="e">
        <f>N14</f>
        <v>#DIV/0!</v>
      </c>
    </row>
    <row r="68" spans="1:5" x14ac:dyDescent="0.25">
      <c r="A68" s="33">
        <f t="shared" si="7"/>
        <v>1</v>
      </c>
      <c r="B68" s="33">
        <f t="shared" si="8"/>
        <v>1</v>
      </c>
      <c r="C68" s="33" t="str">
        <f>$C$15</f>
        <v>620 nm</v>
      </c>
      <c r="D68" s="33" t="str">
        <f>$D$10</f>
        <v>A1</v>
      </c>
      <c r="E68" s="34" t="e">
        <f>D15</f>
        <v>#DIV/0!</v>
      </c>
    </row>
    <row r="69" spans="1:5" x14ac:dyDescent="0.25">
      <c r="A69" s="33">
        <f t="shared" si="7"/>
        <v>1</v>
      </c>
      <c r="B69" s="33">
        <f t="shared" si="8"/>
        <v>1</v>
      </c>
      <c r="C69" s="33" t="str">
        <f t="shared" ref="C69:C78" si="10">$C$15</f>
        <v>620 nm</v>
      </c>
      <c r="D69" s="33" t="str">
        <f>$E$10</f>
        <v>A12</v>
      </c>
      <c r="E69" s="34" t="e">
        <f>E15</f>
        <v>#DIV/0!</v>
      </c>
    </row>
    <row r="70" spans="1:5" x14ac:dyDescent="0.25">
      <c r="A70" s="33">
        <f t="shared" si="7"/>
        <v>1</v>
      </c>
      <c r="B70" s="33">
        <f t="shared" si="8"/>
        <v>1</v>
      </c>
      <c r="C70" s="33" t="str">
        <f t="shared" si="10"/>
        <v>620 nm</v>
      </c>
      <c r="D70" s="33" t="str">
        <f>$F$10</f>
        <v>H1</v>
      </c>
      <c r="E70" s="34" t="e">
        <f>F15</f>
        <v>#DIV/0!</v>
      </c>
    </row>
    <row r="71" spans="1:5" x14ac:dyDescent="0.25">
      <c r="A71" s="33">
        <f t="shared" si="7"/>
        <v>1</v>
      </c>
      <c r="B71" s="33">
        <f t="shared" si="8"/>
        <v>1</v>
      </c>
      <c r="C71" s="33" t="str">
        <f t="shared" si="10"/>
        <v>620 nm</v>
      </c>
      <c r="D71" s="33" t="str">
        <f>$G$10</f>
        <v>H12</v>
      </c>
      <c r="E71" s="34" t="e">
        <f>G15</f>
        <v>#DIV/0!</v>
      </c>
    </row>
    <row r="72" spans="1:5" x14ac:dyDescent="0.25">
      <c r="A72" s="33">
        <f t="shared" si="7"/>
        <v>1</v>
      </c>
      <c r="B72" s="33">
        <f t="shared" si="8"/>
        <v>1</v>
      </c>
      <c r="C72" s="33" t="str">
        <f t="shared" si="10"/>
        <v>620 nm</v>
      </c>
      <c r="D72" s="33" t="str">
        <f>$H$10</f>
        <v>C6</v>
      </c>
      <c r="E72" s="34" t="e">
        <f>H15</f>
        <v>#DIV/0!</v>
      </c>
    </row>
    <row r="73" spans="1:5" x14ac:dyDescent="0.25">
      <c r="A73" s="33">
        <f t="shared" si="7"/>
        <v>1</v>
      </c>
      <c r="B73" s="33">
        <f t="shared" si="8"/>
        <v>1</v>
      </c>
      <c r="C73" s="33" t="str">
        <f t="shared" si="10"/>
        <v>620 nm</v>
      </c>
      <c r="D73" s="33" t="str">
        <f>$I$10</f>
        <v>C1</v>
      </c>
      <c r="E73" s="34" t="e">
        <f>I15</f>
        <v>#DIV/0!</v>
      </c>
    </row>
    <row r="74" spans="1:5" x14ac:dyDescent="0.25">
      <c r="A74" s="33">
        <f t="shared" si="7"/>
        <v>1</v>
      </c>
      <c r="B74" s="33">
        <f t="shared" si="8"/>
        <v>1</v>
      </c>
      <c r="C74" s="33" t="str">
        <f t="shared" si="10"/>
        <v>620 nm</v>
      </c>
      <c r="D74" s="33" t="str">
        <f>$J$10</f>
        <v>E2</v>
      </c>
      <c r="E74" s="34" t="e">
        <f>J15</f>
        <v>#DIV/0!</v>
      </c>
    </row>
    <row r="75" spans="1:5" x14ac:dyDescent="0.25">
      <c r="A75" s="33">
        <f t="shared" si="7"/>
        <v>1</v>
      </c>
      <c r="B75" s="33">
        <f t="shared" si="8"/>
        <v>1</v>
      </c>
      <c r="C75" s="33" t="str">
        <f t="shared" si="10"/>
        <v>620 nm</v>
      </c>
      <c r="D75" s="33" t="str">
        <f>$K$10</f>
        <v>G3</v>
      </c>
      <c r="E75" s="34" t="e">
        <f>K15</f>
        <v>#DIV/0!</v>
      </c>
    </row>
    <row r="76" spans="1:5" x14ac:dyDescent="0.25">
      <c r="A76" s="33">
        <f t="shared" si="7"/>
        <v>1</v>
      </c>
      <c r="B76" s="33">
        <f t="shared" si="8"/>
        <v>1</v>
      </c>
      <c r="C76" s="33" t="str">
        <f t="shared" si="10"/>
        <v>620 nm</v>
      </c>
      <c r="D76" s="33" t="str">
        <f>$L$10</f>
        <v>H6</v>
      </c>
      <c r="E76" s="34" t="e">
        <f>L15</f>
        <v>#DIV/0!</v>
      </c>
    </row>
    <row r="77" spans="1:5" x14ac:dyDescent="0.25">
      <c r="A77" s="33">
        <f t="shared" si="7"/>
        <v>1</v>
      </c>
      <c r="B77" s="33">
        <f t="shared" si="8"/>
        <v>1</v>
      </c>
      <c r="C77" s="33" t="str">
        <f t="shared" si="10"/>
        <v>620 nm</v>
      </c>
      <c r="D77" s="33" t="str">
        <f>$M$10</f>
        <v>F5</v>
      </c>
      <c r="E77" s="34" t="e">
        <f>M15</f>
        <v>#DIV/0!</v>
      </c>
    </row>
    <row r="78" spans="1:5" x14ac:dyDescent="0.25">
      <c r="A78" s="33">
        <f t="shared" si="7"/>
        <v>1</v>
      </c>
      <c r="B78" s="33">
        <f t="shared" si="8"/>
        <v>1</v>
      </c>
      <c r="C78" s="33" t="str">
        <f t="shared" si="10"/>
        <v>620 nm</v>
      </c>
      <c r="D78" s="33" t="str">
        <f>$N$10</f>
        <v>D4</v>
      </c>
      <c r="E78" s="34" t="e">
        <f>N15</f>
        <v>#DIV/0!</v>
      </c>
    </row>
    <row r="79" spans="1:5" x14ac:dyDescent="0.25">
      <c r="A79" s="33">
        <f t="shared" si="7"/>
        <v>1</v>
      </c>
      <c r="B79" s="33">
        <f t="shared" si="8"/>
        <v>1</v>
      </c>
      <c r="C79" s="33" t="str">
        <f>$C$16</f>
        <v>630 nm</v>
      </c>
      <c r="D79" s="33" t="str">
        <f>$D$10</f>
        <v>A1</v>
      </c>
      <c r="E79" s="34" t="e">
        <f>D16</f>
        <v>#DIV/0!</v>
      </c>
    </row>
    <row r="80" spans="1:5" x14ac:dyDescent="0.25">
      <c r="A80" s="33">
        <f t="shared" si="7"/>
        <v>1</v>
      </c>
      <c r="B80" s="33">
        <f t="shared" si="8"/>
        <v>1</v>
      </c>
      <c r="C80" s="33" t="str">
        <f t="shared" ref="C80:C89" si="11">$C$16</f>
        <v>630 nm</v>
      </c>
      <c r="D80" s="33" t="str">
        <f>$E$10</f>
        <v>A12</v>
      </c>
      <c r="E80" s="34" t="e">
        <f>E16</f>
        <v>#DIV/0!</v>
      </c>
    </row>
    <row r="81" spans="1:5" x14ac:dyDescent="0.25">
      <c r="A81" s="33">
        <f t="shared" si="7"/>
        <v>1</v>
      </c>
      <c r="B81" s="33">
        <f t="shared" si="8"/>
        <v>1</v>
      </c>
      <c r="C81" s="33" t="str">
        <f t="shared" si="11"/>
        <v>630 nm</v>
      </c>
      <c r="D81" s="33" t="str">
        <f>$F$10</f>
        <v>H1</v>
      </c>
      <c r="E81" s="34" t="e">
        <f>F16</f>
        <v>#DIV/0!</v>
      </c>
    </row>
    <row r="82" spans="1:5" x14ac:dyDescent="0.25">
      <c r="A82" s="33">
        <f t="shared" si="7"/>
        <v>1</v>
      </c>
      <c r="B82" s="33">
        <f t="shared" si="8"/>
        <v>1</v>
      </c>
      <c r="C82" s="33" t="str">
        <f t="shared" si="11"/>
        <v>630 nm</v>
      </c>
      <c r="D82" s="33" t="str">
        <f>$G$10</f>
        <v>H12</v>
      </c>
      <c r="E82" s="34" t="e">
        <f>G16</f>
        <v>#DIV/0!</v>
      </c>
    </row>
    <row r="83" spans="1:5" x14ac:dyDescent="0.25">
      <c r="A83" s="33">
        <f t="shared" si="7"/>
        <v>1</v>
      </c>
      <c r="B83" s="33">
        <f t="shared" si="8"/>
        <v>1</v>
      </c>
      <c r="C83" s="33" t="str">
        <f t="shared" si="11"/>
        <v>630 nm</v>
      </c>
      <c r="D83" s="33" t="str">
        <f>$H$10</f>
        <v>C6</v>
      </c>
      <c r="E83" s="34" t="e">
        <f>H16</f>
        <v>#DIV/0!</v>
      </c>
    </row>
    <row r="84" spans="1:5" x14ac:dyDescent="0.25">
      <c r="A84" s="33">
        <f t="shared" si="7"/>
        <v>1</v>
      </c>
      <c r="B84" s="33">
        <f t="shared" si="8"/>
        <v>1</v>
      </c>
      <c r="C84" s="33" t="str">
        <f t="shared" si="11"/>
        <v>630 nm</v>
      </c>
      <c r="D84" s="33" t="str">
        <f>$I$10</f>
        <v>C1</v>
      </c>
      <c r="E84" s="34" t="e">
        <f>I16</f>
        <v>#DIV/0!</v>
      </c>
    </row>
    <row r="85" spans="1:5" x14ac:dyDescent="0.25">
      <c r="A85" s="33">
        <f t="shared" si="7"/>
        <v>1</v>
      </c>
      <c r="B85" s="33">
        <f t="shared" si="8"/>
        <v>1</v>
      </c>
      <c r="C85" s="33" t="str">
        <f t="shared" si="11"/>
        <v>630 nm</v>
      </c>
      <c r="D85" s="33" t="str">
        <f>$J$10</f>
        <v>E2</v>
      </c>
      <c r="E85" s="34" t="e">
        <f>J16</f>
        <v>#DIV/0!</v>
      </c>
    </row>
    <row r="86" spans="1:5" x14ac:dyDescent="0.25">
      <c r="A86" s="33">
        <f t="shared" si="7"/>
        <v>1</v>
      </c>
      <c r="B86" s="33">
        <f t="shared" si="8"/>
        <v>1</v>
      </c>
      <c r="C86" s="33" t="str">
        <f t="shared" si="11"/>
        <v>630 nm</v>
      </c>
      <c r="D86" s="33" t="str">
        <f>$K$10</f>
        <v>G3</v>
      </c>
      <c r="E86" s="34" t="e">
        <f>K16</f>
        <v>#DIV/0!</v>
      </c>
    </row>
    <row r="87" spans="1:5" x14ac:dyDescent="0.25">
      <c r="A87" s="33">
        <f t="shared" si="7"/>
        <v>1</v>
      </c>
      <c r="B87" s="33">
        <f t="shared" si="8"/>
        <v>1</v>
      </c>
      <c r="C87" s="33" t="str">
        <f t="shared" si="11"/>
        <v>630 nm</v>
      </c>
      <c r="D87" s="33" t="str">
        <f>$L$10</f>
        <v>H6</v>
      </c>
      <c r="E87" s="34" t="e">
        <f>L16</f>
        <v>#DIV/0!</v>
      </c>
    </row>
    <row r="88" spans="1:5" x14ac:dyDescent="0.25">
      <c r="A88" s="33">
        <f t="shared" ref="A88:A111" si="12">Kode_ID</f>
        <v>1</v>
      </c>
      <c r="B88" s="33">
        <f t="shared" ref="B88:B111" si="13">Laboratorie_ID</f>
        <v>1</v>
      </c>
      <c r="C88" s="33" t="str">
        <f t="shared" si="11"/>
        <v>630 nm</v>
      </c>
      <c r="D88" s="33" t="str">
        <f>$M$10</f>
        <v>F5</v>
      </c>
      <c r="E88" s="34" t="e">
        <f>M16</f>
        <v>#DIV/0!</v>
      </c>
    </row>
    <row r="89" spans="1:5" x14ac:dyDescent="0.25">
      <c r="A89" s="33">
        <f t="shared" si="12"/>
        <v>1</v>
      </c>
      <c r="B89" s="33">
        <f t="shared" si="13"/>
        <v>1</v>
      </c>
      <c r="C89" s="33" t="str">
        <f t="shared" si="11"/>
        <v>630 nm</v>
      </c>
      <c r="D89" s="33" t="str">
        <f>$N$10</f>
        <v>D4</v>
      </c>
      <c r="E89" s="34" t="e">
        <f>N16</f>
        <v>#DIV/0!</v>
      </c>
    </row>
    <row r="90" spans="1:5" x14ac:dyDescent="0.25">
      <c r="A90" s="33">
        <f t="shared" si="12"/>
        <v>1</v>
      </c>
      <c r="B90" s="33">
        <f t="shared" si="13"/>
        <v>1</v>
      </c>
      <c r="C90" s="33" t="str">
        <f>$C$17</f>
        <v>690 nm</v>
      </c>
      <c r="D90" s="33" t="str">
        <f>$D$10</f>
        <v>A1</v>
      </c>
      <c r="E90" s="34" t="e">
        <f>D17</f>
        <v>#DIV/0!</v>
      </c>
    </row>
    <row r="91" spans="1:5" x14ac:dyDescent="0.25">
      <c r="A91" s="33">
        <f t="shared" si="12"/>
        <v>1</v>
      </c>
      <c r="B91" s="33">
        <f t="shared" si="13"/>
        <v>1</v>
      </c>
      <c r="C91" s="33" t="str">
        <f t="shared" ref="C91:C100" si="14">$C$17</f>
        <v>690 nm</v>
      </c>
      <c r="D91" s="33" t="str">
        <f>$E$10</f>
        <v>A12</v>
      </c>
      <c r="E91" s="34" t="e">
        <f>E17</f>
        <v>#DIV/0!</v>
      </c>
    </row>
    <row r="92" spans="1:5" x14ac:dyDescent="0.25">
      <c r="A92" s="33">
        <f t="shared" si="12"/>
        <v>1</v>
      </c>
      <c r="B92" s="33">
        <f t="shared" si="13"/>
        <v>1</v>
      </c>
      <c r="C92" s="33" t="str">
        <f t="shared" si="14"/>
        <v>690 nm</v>
      </c>
      <c r="D92" s="33" t="str">
        <f>$F$10</f>
        <v>H1</v>
      </c>
      <c r="E92" s="34" t="e">
        <f>F17</f>
        <v>#DIV/0!</v>
      </c>
    </row>
    <row r="93" spans="1:5" x14ac:dyDescent="0.25">
      <c r="A93" s="33">
        <f t="shared" si="12"/>
        <v>1</v>
      </c>
      <c r="B93" s="33">
        <f t="shared" si="13"/>
        <v>1</v>
      </c>
      <c r="C93" s="33" t="str">
        <f t="shared" si="14"/>
        <v>690 nm</v>
      </c>
      <c r="D93" s="33" t="str">
        <f>$G$10</f>
        <v>H12</v>
      </c>
      <c r="E93" s="34" t="e">
        <f>G17</f>
        <v>#DIV/0!</v>
      </c>
    </row>
    <row r="94" spans="1:5" x14ac:dyDescent="0.25">
      <c r="A94" s="33">
        <f t="shared" si="12"/>
        <v>1</v>
      </c>
      <c r="B94" s="33">
        <f t="shared" si="13"/>
        <v>1</v>
      </c>
      <c r="C94" s="33" t="str">
        <f t="shared" si="14"/>
        <v>690 nm</v>
      </c>
      <c r="D94" s="33" t="str">
        <f>$H$10</f>
        <v>C6</v>
      </c>
      <c r="E94" s="34" t="e">
        <f>H17</f>
        <v>#DIV/0!</v>
      </c>
    </row>
    <row r="95" spans="1:5" x14ac:dyDescent="0.25">
      <c r="A95" s="33">
        <f t="shared" si="12"/>
        <v>1</v>
      </c>
      <c r="B95" s="33">
        <f t="shared" si="13"/>
        <v>1</v>
      </c>
      <c r="C95" s="33" t="str">
        <f t="shared" si="14"/>
        <v>690 nm</v>
      </c>
      <c r="D95" s="33" t="str">
        <f>$I$10</f>
        <v>C1</v>
      </c>
      <c r="E95" s="34" t="e">
        <f>I17</f>
        <v>#DIV/0!</v>
      </c>
    </row>
    <row r="96" spans="1:5" x14ac:dyDescent="0.25">
      <c r="A96" s="33">
        <f t="shared" si="12"/>
        <v>1</v>
      </c>
      <c r="B96" s="33">
        <f t="shared" si="13"/>
        <v>1</v>
      </c>
      <c r="C96" s="33" t="str">
        <f t="shared" si="14"/>
        <v>690 nm</v>
      </c>
      <c r="D96" s="33" t="str">
        <f>$J$10</f>
        <v>E2</v>
      </c>
      <c r="E96" s="34" t="e">
        <f>J17</f>
        <v>#DIV/0!</v>
      </c>
    </row>
    <row r="97" spans="1:5" x14ac:dyDescent="0.25">
      <c r="A97" s="33">
        <f t="shared" si="12"/>
        <v>1</v>
      </c>
      <c r="B97" s="33">
        <f t="shared" si="13"/>
        <v>1</v>
      </c>
      <c r="C97" s="33" t="str">
        <f t="shared" si="14"/>
        <v>690 nm</v>
      </c>
      <c r="D97" s="33" t="str">
        <f>$K$10</f>
        <v>G3</v>
      </c>
      <c r="E97" s="34" t="e">
        <f>K17</f>
        <v>#DIV/0!</v>
      </c>
    </row>
    <row r="98" spans="1:5" x14ac:dyDescent="0.25">
      <c r="A98" s="33">
        <f t="shared" si="12"/>
        <v>1</v>
      </c>
      <c r="B98" s="33">
        <f t="shared" si="13"/>
        <v>1</v>
      </c>
      <c r="C98" s="33" t="str">
        <f t="shared" si="14"/>
        <v>690 nm</v>
      </c>
      <c r="D98" s="33" t="str">
        <f>$L$10</f>
        <v>H6</v>
      </c>
      <c r="E98" s="34" t="e">
        <f>L17</f>
        <v>#DIV/0!</v>
      </c>
    </row>
    <row r="99" spans="1:5" x14ac:dyDescent="0.25">
      <c r="A99" s="33">
        <f t="shared" si="12"/>
        <v>1</v>
      </c>
      <c r="B99" s="33">
        <f t="shared" si="13"/>
        <v>1</v>
      </c>
      <c r="C99" s="33" t="str">
        <f t="shared" si="14"/>
        <v>690 nm</v>
      </c>
      <c r="D99" s="33" t="str">
        <f>$M$10</f>
        <v>F5</v>
      </c>
      <c r="E99" s="34" t="e">
        <f>M17</f>
        <v>#DIV/0!</v>
      </c>
    </row>
    <row r="100" spans="1:5" x14ac:dyDescent="0.25">
      <c r="A100" s="33">
        <f t="shared" si="12"/>
        <v>1</v>
      </c>
      <c r="B100" s="33">
        <f t="shared" si="13"/>
        <v>1</v>
      </c>
      <c r="C100" s="33" t="str">
        <f t="shared" si="14"/>
        <v>690 nm</v>
      </c>
      <c r="D100" s="33" t="str">
        <f>$N$10</f>
        <v>D4</v>
      </c>
      <c r="E100" s="34" t="e">
        <f>N17</f>
        <v>#DIV/0!</v>
      </c>
    </row>
    <row r="101" spans="1:5" x14ac:dyDescent="0.25">
      <c r="A101" s="33">
        <f t="shared" si="12"/>
        <v>1</v>
      </c>
      <c r="B101" s="33">
        <f t="shared" si="13"/>
        <v>1</v>
      </c>
      <c r="C101" s="33" t="str">
        <f>$C$18</f>
        <v>750 nm</v>
      </c>
      <c r="D101" s="33" t="str">
        <f>$D$10</f>
        <v>A1</v>
      </c>
      <c r="E101" s="34" t="e">
        <f>D18</f>
        <v>#DIV/0!</v>
      </c>
    </row>
    <row r="102" spans="1:5" x14ac:dyDescent="0.25">
      <c r="A102" s="33">
        <f t="shared" si="12"/>
        <v>1</v>
      </c>
      <c r="B102" s="33">
        <f t="shared" si="13"/>
        <v>1</v>
      </c>
      <c r="C102" s="33" t="str">
        <f t="shared" ref="C102:C111" si="15">$C$18</f>
        <v>750 nm</v>
      </c>
      <c r="D102" s="33" t="str">
        <f>$E$10</f>
        <v>A12</v>
      </c>
      <c r="E102" s="34" t="e">
        <f>E18</f>
        <v>#DIV/0!</v>
      </c>
    </row>
    <row r="103" spans="1:5" x14ac:dyDescent="0.25">
      <c r="A103" s="33">
        <f t="shared" si="12"/>
        <v>1</v>
      </c>
      <c r="B103" s="33">
        <f t="shared" si="13"/>
        <v>1</v>
      </c>
      <c r="C103" s="33" t="str">
        <f t="shared" si="15"/>
        <v>750 nm</v>
      </c>
      <c r="D103" s="33" t="str">
        <f>$F$10</f>
        <v>H1</v>
      </c>
      <c r="E103" s="34" t="e">
        <f>F18</f>
        <v>#DIV/0!</v>
      </c>
    </row>
    <row r="104" spans="1:5" x14ac:dyDescent="0.25">
      <c r="A104" s="33">
        <f t="shared" si="12"/>
        <v>1</v>
      </c>
      <c r="B104" s="33">
        <f t="shared" si="13"/>
        <v>1</v>
      </c>
      <c r="C104" s="33" t="str">
        <f t="shared" si="15"/>
        <v>750 nm</v>
      </c>
      <c r="D104" s="33" t="str">
        <f>$G$10</f>
        <v>H12</v>
      </c>
      <c r="E104" s="34" t="e">
        <f>G18</f>
        <v>#DIV/0!</v>
      </c>
    </row>
    <row r="105" spans="1:5" x14ac:dyDescent="0.25">
      <c r="A105" s="33">
        <f t="shared" si="12"/>
        <v>1</v>
      </c>
      <c r="B105" s="33">
        <f t="shared" si="13"/>
        <v>1</v>
      </c>
      <c r="C105" s="33" t="str">
        <f t="shared" si="15"/>
        <v>750 nm</v>
      </c>
      <c r="D105" s="33" t="str">
        <f>$H$10</f>
        <v>C6</v>
      </c>
      <c r="E105" s="34" t="e">
        <f>H18</f>
        <v>#DIV/0!</v>
      </c>
    </row>
    <row r="106" spans="1:5" x14ac:dyDescent="0.25">
      <c r="A106" s="33">
        <f t="shared" si="12"/>
        <v>1</v>
      </c>
      <c r="B106" s="33">
        <f t="shared" si="13"/>
        <v>1</v>
      </c>
      <c r="C106" s="33" t="str">
        <f t="shared" si="15"/>
        <v>750 nm</v>
      </c>
      <c r="D106" s="33" t="str">
        <f>$I$10</f>
        <v>C1</v>
      </c>
      <c r="E106" s="34" t="e">
        <f>I18</f>
        <v>#DIV/0!</v>
      </c>
    </row>
    <row r="107" spans="1:5" x14ac:dyDescent="0.25">
      <c r="A107" s="33">
        <f t="shared" si="12"/>
        <v>1</v>
      </c>
      <c r="B107" s="33">
        <f t="shared" si="13"/>
        <v>1</v>
      </c>
      <c r="C107" s="33" t="str">
        <f t="shared" si="15"/>
        <v>750 nm</v>
      </c>
      <c r="D107" s="33" t="str">
        <f>$J$10</f>
        <v>E2</v>
      </c>
      <c r="E107" s="34" t="e">
        <f>J18</f>
        <v>#DIV/0!</v>
      </c>
    </row>
    <row r="108" spans="1:5" x14ac:dyDescent="0.25">
      <c r="A108" s="33">
        <f t="shared" si="12"/>
        <v>1</v>
      </c>
      <c r="B108" s="33">
        <f t="shared" si="13"/>
        <v>1</v>
      </c>
      <c r="C108" s="33" t="str">
        <f t="shared" si="15"/>
        <v>750 nm</v>
      </c>
      <c r="D108" s="33" t="str">
        <f>$K$10</f>
        <v>G3</v>
      </c>
      <c r="E108" s="34" t="e">
        <f>K18</f>
        <v>#DIV/0!</v>
      </c>
    </row>
    <row r="109" spans="1:5" x14ac:dyDescent="0.25">
      <c r="A109" s="33">
        <f t="shared" si="12"/>
        <v>1</v>
      </c>
      <c r="B109" s="33">
        <f t="shared" si="13"/>
        <v>1</v>
      </c>
      <c r="C109" s="33" t="str">
        <f t="shared" si="15"/>
        <v>750 nm</v>
      </c>
      <c r="D109" s="33" t="str">
        <f>$L$10</f>
        <v>H6</v>
      </c>
      <c r="E109" s="34" t="e">
        <f>L18</f>
        <v>#DIV/0!</v>
      </c>
    </row>
    <row r="110" spans="1:5" x14ac:dyDescent="0.25">
      <c r="A110" s="33">
        <f t="shared" si="12"/>
        <v>1</v>
      </c>
      <c r="B110" s="33">
        <f t="shared" si="13"/>
        <v>1</v>
      </c>
      <c r="C110" s="33" t="str">
        <f t="shared" si="15"/>
        <v>750 nm</v>
      </c>
      <c r="D110" s="33" t="str">
        <f>$M$10</f>
        <v>F5</v>
      </c>
      <c r="E110" s="34" t="e">
        <f>M18</f>
        <v>#DIV/0!</v>
      </c>
    </row>
    <row r="111" spans="1:5" x14ac:dyDescent="0.25">
      <c r="A111" s="33">
        <f t="shared" si="12"/>
        <v>1</v>
      </c>
      <c r="B111" s="33">
        <f t="shared" si="13"/>
        <v>1</v>
      </c>
      <c r="C111" s="33" t="str">
        <f t="shared" si="15"/>
        <v>750 nm</v>
      </c>
      <c r="D111" s="33" t="str">
        <f>$N$10</f>
        <v>D4</v>
      </c>
      <c r="E111" s="34" t="e">
        <f>N18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DK_UK</vt:lpstr>
      <vt:lpstr>output to deks</vt:lpstr>
      <vt:lpstr>Ark1</vt:lpstr>
      <vt:lpstr>Kode_ID</vt:lpstr>
      <vt:lpstr>Laboratorie_ID</vt:lpstr>
    </vt:vector>
  </TitlesOfParts>
  <Company>DEKS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</dc:creator>
  <cp:lastModifiedBy>Lisbeth Berit Nielsen</cp:lastModifiedBy>
  <cp:lastPrinted>2024-01-04T07:58:20Z</cp:lastPrinted>
  <dcterms:created xsi:type="dcterms:W3CDTF">2011-02-01T09:16:12Z</dcterms:created>
  <dcterms:modified xsi:type="dcterms:W3CDTF">2024-01-11T05:28:58Z</dcterms:modified>
</cp:coreProperties>
</file>